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317" documentId="13_ncr:1_{83B1DF3A-38DD-4477-B03C-13E8580FA0DA}" xr6:coauthVersionLast="47" xr6:coauthVersionMax="47" xr10:uidLastSave="{FAD1CBCB-2BC5-486D-AE92-D068BA9A9E10}"/>
  <bookViews>
    <workbookView xWindow="28680" yWindow="-120" windowWidth="29040" windowHeight="15720" xr2:uid="{00000000-000D-0000-FFFF-FFFF00000000}"/>
  </bookViews>
  <sheets>
    <sheet name="LDFAssessmentGrid" sheetId="6" r:id="rId1"/>
    <sheet name="Legend" sheetId="2" state="hidden" r:id="rId2"/>
  </sheets>
  <calcPr calcId="191028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6" l="1"/>
  <c r="D22" i="6"/>
  <c r="D33" i="6"/>
  <c r="D34" i="6"/>
  <c r="F30" i="6"/>
  <c r="F31" i="6"/>
  <c r="F32" i="6"/>
  <c r="F33" i="6"/>
  <c r="F24" i="6"/>
  <c r="F25" i="6"/>
  <c r="F26" i="6"/>
  <c r="F27" i="6"/>
  <c r="F28" i="6"/>
  <c r="F16" i="6"/>
  <c r="F17" i="6"/>
  <c r="F20" i="6"/>
  <c r="F21" i="6"/>
  <c r="F22" i="6"/>
  <c r="F34" i="6"/>
</calcChain>
</file>

<file path=xl/sharedStrings.xml><?xml version="1.0" encoding="utf-8"?>
<sst xmlns="http://schemas.openxmlformats.org/spreadsheetml/2006/main" count="40" uniqueCount="40">
  <si>
    <t>%</t>
  </si>
  <si>
    <t>Ծրագրի անվանումը</t>
  </si>
  <si>
    <t>Հայտատու կազմակերպություն</t>
  </si>
  <si>
    <t>Ներկայացված ծրագիրը համապատասխանում է ՏԶՀ-ով սահմանված թեմաներին</t>
  </si>
  <si>
    <t>Ծրագրի բյուջեով նախատեսված են միայն թույլատրելի ծախսեր</t>
  </si>
  <si>
    <t>Չափանիշ</t>
  </si>
  <si>
    <t>Կշիռ</t>
  </si>
  <si>
    <t>Միավոր</t>
  </si>
  <si>
    <t>Գնահատական</t>
  </si>
  <si>
    <t>կշիռ x միավոր</t>
  </si>
  <si>
    <t>ԸՆԴՀԱՆՈՒՐ ԳՆԱՀԱՏԱԿԱՆ</t>
  </si>
  <si>
    <t>Այո</t>
  </si>
  <si>
    <t>Ոչ</t>
  </si>
  <si>
    <t>Կիրառելի չէ</t>
  </si>
  <si>
    <t>≤10</t>
  </si>
  <si>
    <t>Ծրագրի բյուջեն իրատեսական է և ներառում է ծախսերի հստակ բացվածք</t>
  </si>
  <si>
    <t>Ընդամենը բաժին 1</t>
  </si>
  <si>
    <t>Ընդամենը բաժին 2</t>
  </si>
  <si>
    <t>Հայտատու կազմակերպությունն ունի համապատասխան ոլորտային փորձ և մասնագիտական կարողություններ</t>
  </si>
  <si>
    <t>Խնդիրը կամ կարիքը հստակորեն նկարագրված և հիմնավորված է</t>
  </si>
  <si>
    <t>Ծրագրի նպատակներն ու խնդիրները հստակ են, իրատեսական և տրամաբանորեն կապված են նկարագրված խնդրի հետ</t>
  </si>
  <si>
    <t>Նախատեսված գործողությունները հստակ են, համահունչ են նպատակներին և կարող են ապահովել ակնկալվող արդյունքները</t>
  </si>
  <si>
    <t>Ծրագրի տեխնիկական իրագործելիությունը բավարար կերպով հիմնավորված է</t>
  </si>
  <si>
    <t>Ծրագիրն անդրադառնում է գենդերային անհավասարությունների կամ խտրականության պատճառներին և առաջարկում է դրանց հաղթահարման իրատեսական լուծումներ</t>
  </si>
  <si>
    <t>Թիրախային խմբերը սահմանված են, և նրանց ընտրությունը հիմնավորված է</t>
  </si>
  <si>
    <t>Սպասվող սոցիալական ազդեցությունը նկարագրված է և իրատեսական է</t>
  </si>
  <si>
    <t>Ակնկալվող արդյունքները հստակ են, չափելի և տրամաբանորեն բխում են գործողություններից</t>
  </si>
  <si>
    <t>Ներկայացված են իրատեսական միջոցառումներ ծրագրի ֆինանսական և ինստիտուցիոնալ կայունությունն ապահովելու համար</t>
  </si>
  <si>
    <t>Ներգրավված են տարբեր գործընկերներ և շահագրգիռ կողմեր, որոնց դերերը հստակ սահմանված են</t>
  </si>
  <si>
    <t>Ծրագրով կիրառվում են նորարար մոտեցումներ և ներդրվում կայուն, երկարաժամկետ լուծումներ</t>
  </si>
  <si>
    <t>Թեմատիկ համապատասխանություն և ակնկալվող փոփոխություն</t>
  </si>
  <si>
    <t>Ծրագրի իրագործելիություն</t>
  </si>
  <si>
    <t>Կազմակերպական կարողություններ, գործընկերություն և կայունություն</t>
  </si>
  <si>
    <t>Ընդամենը բաժին 3</t>
  </si>
  <si>
    <t>Համահայտատու կազմակերպություն (առկայության դեպքում)</t>
  </si>
  <si>
    <t>Հայտատուն հանդիսանում է Արագածոտնի, Արմավիրի, Լոռու և Տավուշի մարզերում գործող կամ ներկայացվող հայտի շրջանակներում նշված մարզերում ծրագիր իրականացնող ՔՀԿ</t>
  </si>
  <si>
    <t>Հայտատուն սույն հրավերի հրապարակումից առնվազն մեկ տարի առաջ գրանցված է իրավաբանական անձանց պետական ռեգիստրում</t>
  </si>
  <si>
    <t>Հայտատուն ներառված է ՄԱԿ-ի, ԵՄ-ի և/կամ ԳԴՀ-ի կողմից  պատժամիջոցների ենթարկված կազմակերպությունների ցուցակում</t>
  </si>
  <si>
    <t>Ապահովված է առնվազն 20% համաներդրում</t>
  </si>
  <si>
    <t>Գնահատման սանդղակ
GIZ-ի կողմից գործադրվող Տեղական զարգացման հիմնադրամի (ՏԶՀ) 
շրջանակներում ներկայացված հայտերի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</si>
</sst>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;;"/>
    <numFmt numFmtId="165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b/>
      <sz val="17"/>
      <name val="GHEA Grapalat"/>
      <family val="3"/>
    </font>
    <font>
      <b/>
      <sz val="14"/>
      <name val="GHEA Grapalat"/>
      <family val="3"/>
    </font>
    <font>
      <sz val="14"/>
      <name val="GHEA Grapalat"/>
      <family val="3"/>
    </font>
    <font>
      <sz val="11"/>
      <color theme="1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b/>
      <sz val="8"/>
      <name val="GHEA Grapalat"/>
      <family val="3"/>
    </font>
    <font>
      <b/>
      <i/>
      <sz val="10"/>
      <name val="GHEA Grapalat"/>
      <family val="3"/>
    </font>
    <font>
      <i/>
      <sz val="10"/>
      <color theme="1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lightGray"/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23"/>
      </right>
      <top/>
      <bottom/>
      <diagonal/>
    </border>
    <border>
      <left style="thin">
        <color indexed="23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23"/>
      </right>
      <top/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23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hidden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9" fontId="11" fillId="0" borderId="0" xfId="0" applyNumberFormat="1" applyFont="1" applyAlignment="1">
      <alignment vertical="center" wrapText="1"/>
    </xf>
    <xf numFmtId="0" fontId="8" fillId="0" borderId="1" xfId="0" applyFont="1" applyBorder="1" applyAlignment="1">
      <alignment vertical="center" wrapText="1"/>
    </xf>
    <xf numFmtId="49" fontId="9" fillId="0" borderId="7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0" fontId="9" fillId="3" borderId="0" xfId="0" quotePrefix="1" applyFont="1" applyFill="1" applyAlignment="1">
      <alignment horizontal="left" vertical="center"/>
    </xf>
    <xf numFmtId="0" fontId="13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164" fontId="10" fillId="0" borderId="4" xfId="0" applyNumberFormat="1" applyFont="1" applyBorder="1" applyAlignment="1">
      <alignment vertical="center"/>
    </xf>
    <xf numFmtId="0" fontId="9" fillId="5" borderId="9" xfId="1" applyNumberFormat="1" applyFont="1" applyFill="1" applyBorder="1" applyAlignment="1" applyProtection="1">
      <alignment vertical="center"/>
    </xf>
    <xf numFmtId="0" fontId="9" fillId="4" borderId="10" xfId="0" applyFont="1" applyFill="1" applyBorder="1" applyAlignment="1">
      <alignment vertical="center"/>
    </xf>
    <xf numFmtId="164" fontId="9" fillId="0" borderId="11" xfId="0" applyNumberFormat="1" applyFont="1" applyBorder="1" applyAlignment="1">
      <alignment vertical="center"/>
    </xf>
    <xf numFmtId="0" fontId="14" fillId="6" borderId="9" xfId="1" applyNumberFormat="1" applyFont="1" applyFill="1" applyBorder="1" applyAlignment="1" applyProtection="1">
      <alignment vertical="center"/>
    </xf>
    <xf numFmtId="0" fontId="14" fillId="4" borderId="10" xfId="0" applyFont="1" applyFill="1" applyBorder="1" applyAlignment="1">
      <alignment vertical="center"/>
    </xf>
    <xf numFmtId="164" fontId="14" fillId="0" borderId="9" xfId="0" applyNumberFormat="1" applyFont="1" applyBorder="1" applyAlignment="1">
      <alignment vertical="center"/>
    </xf>
    <xf numFmtId="165" fontId="10" fillId="0" borderId="0" xfId="0" applyNumberFormat="1" applyFont="1" applyAlignment="1">
      <alignment horizontal="left" vertical="center"/>
    </xf>
    <xf numFmtId="0" fontId="10" fillId="2" borderId="18" xfId="0" applyFont="1" applyFill="1" applyBorder="1" applyAlignment="1" applyProtection="1">
      <alignment horizontal="center" vertical="center"/>
      <protection locked="0"/>
    </xf>
    <xf numFmtId="0" fontId="10" fillId="2" borderId="20" xfId="1" applyNumberFormat="1" applyFont="1" applyFill="1" applyBorder="1" applyAlignment="1" applyProtection="1">
      <alignment horizontal="center" vertical="center"/>
      <protection locked="0"/>
    </xf>
    <xf numFmtId="0" fontId="10" fillId="2" borderId="19" xfId="1" applyNumberFormat="1" applyFont="1" applyFill="1" applyBorder="1" applyAlignment="1" applyProtection="1">
      <alignment horizontal="center" vertical="center"/>
      <protection locked="0"/>
    </xf>
    <xf numFmtId="0" fontId="10" fillId="2" borderId="18" xfId="1" applyNumberFormat="1" applyFont="1" applyFill="1" applyBorder="1" applyAlignment="1" applyProtection="1">
      <alignment horizontal="center" vertical="center"/>
      <protection locked="0"/>
    </xf>
    <xf numFmtId="0" fontId="10" fillId="2" borderId="17" xfId="1" applyNumberFormat="1" applyFont="1" applyFill="1" applyBorder="1" applyAlignment="1" applyProtection="1">
      <alignment horizontal="center" vertical="center"/>
      <protection locked="0"/>
    </xf>
    <xf numFmtId="49" fontId="9" fillId="3" borderId="2" xfId="0" applyNumberFormat="1" applyFont="1" applyFill="1" applyBorder="1" applyAlignment="1">
      <alignment horizontal="left" vertical="center"/>
    </xf>
    <xf numFmtId="49" fontId="9" fillId="3" borderId="16" xfId="0" applyNumberFormat="1" applyFont="1" applyFill="1" applyBorder="1" applyAlignment="1">
      <alignment horizontal="left" vertical="center"/>
    </xf>
    <xf numFmtId="49" fontId="9" fillId="5" borderId="8" xfId="0" applyNumberFormat="1" applyFont="1" applyFill="1" applyBorder="1" applyAlignment="1">
      <alignment horizontal="right" vertical="center"/>
    </xf>
    <xf numFmtId="49" fontId="9" fillId="3" borderId="2" xfId="0" applyNumberFormat="1" applyFont="1" applyFill="1" applyBorder="1" applyAlignment="1">
      <alignment horizontal="left" vertical="center" wrapText="1"/>
    </xf>
    <xf numFmtId="49" fontId="9" fillId="3" borderId="16" xfId="0" applyNumberFormat="1" applyFont="1" applyFill="1" applyBorder="1" applyAlignment="1">
      <alignment horizontal="left" vertical="center" wrapText="1"/>
    </xf>
    <xf numFmtId="49" fontId="10" fillId="0" borderId="0" xfId="0" applyNumberFormat="1" applyFont="1" applyAlignment="1">
      <alignment vertical="center" wrapText="1"/>
    </xf>
    <xf numFmtId="49" fontId="10" fillId="0" borderId="18" xfId="0" applyNumberFormat="1" applyFont="1" applyBorder="1" applyAlignment="1">
      <alignment vertical="center" wrapText="1"/>
    </xf>
    <xf numFmtId="49" fontId="10" fillId="0" borderId="0" xfId="0" applyNumberFormat="1" applyFont="1" applyAlignment="1">
      <alignment horizontal="left" vertical="center" wrapText="1"/>
    </xf>
    <xf numFmtId="49" fontId="10" fillId="0" borderId="18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vertical="center" wrapText="1"/>
    </xf>
    <xf numFmtId="49" fontId="10" fillId="0" borderId="17" xfId="0" applyNumberFormat="1" applyFont="1" applyBorder="1" applyAlignment="1">
      <alignment vertical="center" wrapText="1"/>
    </xf>
    <xf numFmtId="49" fontId="9" fillId="2" borderId="13" xfId="0" applyNumberFormat="1" applyFont="1" applyFill="1" applyBorder="1" applyAlignment="1" applyProtection="1">
      <alignment horizontal="left" vertical="center"/>
      <protection locked="0"/>
    </xf>
    <xf numFmtId="49" fontId="14" fillId="6" borderId="8" xfId="0" applyNumberFormat="1" applyFont="1" applyFill="1" applyBorder="1" applyAlignment="1">
      <alignment horizontal="right" vertical="center"/>
    </xf>
    <xf numFmtId="49" fontId="15" fillId="6" borderId="8" xfId="0" applyNumberFormat="1" applyFont="1" applyFill="1" applyBorder="1" applyAlignment="1">
      <alignment horizontal="right" vertical="center"/>
    </xf>
    <xf numFmtId="49" fontId="10" fillId="0" borderId="1" xfId="0" applyNumberFormat="1" applyFont="1" applyBorder="1" applyAlignment="1">
      <alignment horizontal="left" vertical="center" wrapText="1"/>
    </xf>
    <xf numFmtId="49" fontId="10" fillId="0" borderId="17" xfId="0" applyNumberFormat="1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49" fontId="6" fillId="0" borderId="0" xfId="0" applyNumberFormat="1" applyFont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49" fontId="5" fillId="0" borderId="0" xfId="0" applyNumberFormat="1" applyFont="1" applyAlignment="1">
      <alignment horizontal="center" vertical="center" wrapText="1"/>
    </xf>
    <xf numFmtId="0" fontId="9" fillId="0" borderId="13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10" fillId="0" borderId="13" xfId="0" applyFont="1" applyBorder="1" applyAlignment="1">
      <alignment vertical="center" wrapText="1"/>
    </xf>
  </cellXfs>
  <cellStyles count="2">
    <cellStyle name="Normal" xfId="0" builtinId="0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448AB-9B48-4A43-9525-FEE1AB435458}">
  <sheetPr>
    <pageSetUpPr fitToPage="1"/>
  </sheetPr>
  <dimension ref="A1:G34"/>
  <sheetViews>
    <sheetView tabSelected="1" zoomScaleNormal="100" workbookViewId="0">
      <selection activeCell="A2" sqref="A2:F2"/>
    </sheetView>
  </sheetViews>
  <sheetFormatPr defaultColWidth="4.85546875" defaultRowHeight="10.35" customHeight="1" x14ac:dyDescent="0.25"/>
  <cols>
    <col min="1" max="1" width="4.7109375" style="1" bestFit="1" customWidth="1"/>
    <col min="2" max="2" width="60.5703125" style="5" customWidth="1"/>
    <col min="3" max="3" width="35.5703125" style="6" customWidth="1"/>
    <col min="4" max="4" width="9.5703125" style="1" customWidth="1"/>
    <col min="5" max="5" width="8.85546875" style="3" customWidth="1"/>
    <col min="6" max="6" width="14.85546875" style="1" bestFit="1" customWidth="1"/>
    <col min="7" max="7" width="8.85546875" style="4" customWidth="1"/>
    <col min="8" max="8" width="4.85546875" style="4" customWidth="1"/>
    <col min="9" max="16384" width="4.85546875" style="4"/>
  </cols>
  <sheetData>
    <row r="1" spans="1:7" s="8" customFormat="1" ht="62.25" customHeight="1" x14ac:dyDescent="0.25">
      <c r="A1" s="53" t="s">
        <v>39</v>
      </c>
      <c r="B1" s="54"/>
      <c r="C1" s="54"/>
      <c r="D1" s="55"/>
      <c r="E1" s="55"/>
      <c r="F1" s="55"/>
      <c r="G1" s="7"/>
    </row>
    <row r="2" spans="1:7" s="8" customFormat="1" ht="13.5" customHeight="1" x14ac:dyDescent="0.25">
      <c r="A2" s="56"/>
      <c r="B2" s="56"/>
      <c r="C2" s="56"/>
      <c r="D2" s="56"/>
      <c r="E2" s="56"/>
      <c r="F2" s="56"/>
      <c r="G2" s="7"/>
    </row>
    <row r="3" spans="1:7" s="8" customFormat="1" ht="27.95" customHeight="1" x14ac:dyDescent="0.25">
      <c r="A3" s="57" t="s">
        <v>1</v>
      </c>
      <c r="B3" s="57"/>
      <c r="C3" s="44"/>
      <c r="D3" s="44"/>
      <c r="E3" s="44"/>
      <c r="F3" s="44"/>
    </row>
    <row r="4" spans="1:7" s="8" customFormat="1" ht="17.100000000000001" customHeight="1" x14ac:dyDescent="0.25">
      <c r="A4" s="58" t="s">
        <v>2</v>
      </c>
      <c r="B4" s="58"/>
      <c r="C4" s="44"/>
      <c r="D4" s="44"/>
      <c r="E4" s="44"/>
      <c r="F4" s="44"/>
    </row>
    <row r="5" spans="1:7" s="8" customFormat="1" ht="16.5" customHeight="1" x14ac:dyDescent="0.25">
      <c r="A5" s="59" t="s">
        <v>34</v>
      </c>
      <c r="B5" s="59"/>
      <c r="C5" s="44"/>
      <c r="D5" s="44"/>
      <c r="E5" s="44"/>
      <c r="F5" s="44"/>
    </row>
    <row r="6" spans="1:7" s="8" customFormat="1" ht="43.5" customHeight="1" x14ac:dyDescent="0.25">
      <c r="A6" s="49" t="s">
        <v>35</v>
      </c>
      <c r="B6" s="49"/>
      <c r="C6" s="44"/>
      <c r="D6" s="44"/>
      <c r="E6" s="44"/>
      <c r="F6" s="44"/>
    </row>
    <row r="7" spans="1:7" s="8" customFormat="1" ht="32.1" customHeight="1" x14ac:dyDescent="0.25">
      <c r="A7" s="49" t="s">
        <v>36</v>
      </c>
      <c r="B7" s="49"/>
      <c r="C7" s="44"/>
      <c r="D7" s="44"/>
      <c r="E7" s="44"/>
      <c r="F7" s="44"/>
    </row>
    <row r="8" spans="1:7" s="8" customFormat="1" ht="32.1" customHeight="1" x14ac:dyDescent="0.25">
      <c r="A8" s="49" t="s">
        <v>37</v>
      </c>
      <c r="B8" s="49"/>
      <c r="C8" s="44"/>
      <c r="D8" s="44"/>
      <c r="E8" s="44"/>
      <c r="F8" s="44"/>
    </row>
    <row r="9" spans="1:7" s="8" customFormat="1" ht="32.1" customHeight="1" x14ac:dyDescent="0.25">
      <c r="A9" s="49" t="s">
        <v>3</v>
      </c>
      <c r="B9" s="49"/>
      <c r="C9" s="44"/>
      <c r="D9" s="44"/>
      <c r="E9" s="44"/>
      <c r="F9" s="44"/>
    </row>
    <row r="10" spans="1:7" s="8" customFormat="1" ht="17.100000000000001" customHeight="1" x14ac:dyDescent="0.25">
      <c r="A10" s="49" t="s">
        <v>4</v>
      </c>
      <c r="B10" s="49"/>
      <c r="C10" s="44"/>
      <c r="D10" s="44"/>
      <c r="E10" s="44"/>
      <c r="F10" s="44"/>
    </row>
    <row r="11" spans="1:7" s="8" customFormat="1" ht="16.5" customHeight="1" x14ac:dyDescent="0.25">
      <c r="A11" s="49" t="s">
        <v>38</v>
      </c>
      <c r="B11" s="49"/>
      <c r="C11" s="44"/>
      <c r="D11" s="44"/>
      <c r="E11" s="44"/>
      <c r="F11" s="44"/>
    </row>
    <row r="12" spans="1:7" s="8" customFormat="1" ht="20.100000000000001" customHeight="1" x14ac:dyDescent="0.25">
      <c r="A12" s="51"/>
      <c r="B12" s="52"/>
      <c r="C12" s="9"/>
      <c r="D12" s="10"/>
      <c r="E12" s="10"/>
      <c r="F12" s="10"/>
    </row>
    <row r="13" spans="1:7" s="8" customFormat="1" ht="15" customHeight="1" x14ac:dyDescent="0.25">
      <c r="A13" s="50" t="s">
        <v>5</v>
      </c>
      <c r="B13" s="50"/>
      <c r="C13" s="50"/>
      <c r="D13" s="11" t="s">
        <v>6</v>
      </c>
      <c r="E13" s="12" t="s">
        <v>7</v>
      </c>
      <c r="F13" s="13" t="s">
        <v>8</v>
      </c>
    </row>
    <row r="14" spans="1:7" s="8" customFormat="1" ht="15" customHeight="1" x14ac:dyDescent="0.25">
      <c r="A14" s="50"/>
      <c r="B14" s="50"/>
      <c r="C14" s="50"/>
      <c r="D14" s="14" t="s">
        <v>0</v>
      </c>
      <c r="E14" s="15" t="s">
        <v>14</v>
      </c>
      <c r="F14" s="16" t="s">
        <v>9</v>
      </c>
    </row>
    <row r="15" spans="1:7" s="18" customFormat="1" ht="15" customHeight="1" x14ac:dyDescent="0.25">
      <c r="A15" s="17">
        <v>1</v>
      </c>
      <c r="B15" s="36" t="s">
        <v>30</v>
      </c>
      <c r="C15" s="36"/>
      <c r="D15" s="36"/>
      <c r="E15" s="36"/>
      <c r="F15" s="37"/>
    </row>
    <row r="16" spans="1:7" s="8" customFormat="1" ht="15" customHeight="1" x14ac:dyDescent="0.25">
      <c r="A16" s="19">
        <v>1.1000000000000001</v>
      </c>
      <c r="B16" s="38" t="s">
        <v>19</v>
      </c>
      <c r="C16" s="39"/>
      <c r="D16" s="29">
        <v>8</v>
      </c>
      <c r="E16" s="28"/>
      <c r="F16" s="20">
        <f t="shared" ref="F16:F26" si="0">E16*$D16</f>
        <v>0</v>
      </c>
    </row>
    <row r="17" spans="1:6" s="8" customFormat="1" ht="28.5" customHeight="1" x14ac:dyDescent="0.25">
      <c r="A17" s="19">
        <v>1.2</v>
      </c>
      <c r="B17" s="38" t="s">
        <v>20</v>
      </c>
      <c r="C17" s="39"/>
      <c r="D17" s="29">
        <v>6</v>
      </c>
      <c r="E17" s="28"/>
      <c r="F17" s="20">
        <f t="shared" ref="F17" si="1">E17*$D17</f>
        <v>0</v>
      </c>
    </row>
    <row r="18" spans="1:6" s="8" customFormat="1" ht="30" customHeight="1" x14ac:dyDescent="0.25">
      <c r="A18" s="19">
        <v>1.3</v>
      </c>
      <c r="B18" s="40" t="s">
        <v>23</v>
      </c>
      <c r="C18" s="41"/>
      <c r="D18" s="29">
        <v>10</v>
      </c>
      <c r="E18" s="28"/>
      <c r="F18" s="20"/>
    </row>
    <row r="19" spans="1:6" s="8" customFormat="1" ht="15" customHeight="1" x14ac:dyDescent="0.25">
      <c r="A19" s="19">
        <v>1.4</v>
      </c>
      <c r="B19" s="40" t="s">
        <v>24</v>
      </c>
      <c r="C19" s="41"/>
      <c r="D19" s="29">
        <v>5</v>
      </c>
      <c r="E19" s="28"/>
      <c r="F19" s="20"/>
    </row>
    <row r="20" spans="1:6" s="8" customFormat="1" ht="15" customHeight="1" x14ac:dyDescent="0.25">
      <c r="A20" s="19">
        <v>1.5</v>
      </c>
      <c r="B20" s="38" t="s">
        <v>25</v>
      </c>
      <c r="C20" s="39"/>
      <c r="D20" s="29">
        <v>6</v>
      </c>
      <c r="E20" s="28"/>
      <c r="F20" s="20">
        <f>E20*$D20</f>
        <v>0</v>
      </c>
    </row>
    <row r="21" spans="1:6" s="8" customFormat="1" ht="15" customHeight="1" x14ac:dyDescent="0.25">
      <c r="A21" s="19">
        <v>1.6</v>
      </c>
      <c r="B21" s="42" t="s">
        <v>26</v>
      </c>
      <c r="C21" s="43"/>
      <c r="D21" s="30">
        <v>5</v>
      </c>
      <c r="E21" s="28"/>
      <c r="F21" s="20">
        <f>E21*$D21</f>
        <v>0</v>
      </c>
    </row>
    <row r="22" spans="1:6" s="8" customFormat="1" ht="15" customHeight="1" x14ac:dyDescent="0.25">
      <c r="A22" s="35" t="s">
        <v>16</v>
      </c>
      <c r="B22" s="35"/>
      <c r="C22" s="35"/>
      <c r="D22" s="21">
        <f>SUM(D16:D21)</f>
        <v>40</v>
      </c>
      <c r="E22" s="22"/>
      <c r="F22" s="23">
        <f>SUM(F16:F21)</f>
        <v>0</v>
      </c>
    </row>
    <row r="23" spans="1:6" s="18" customFormat="1" ht="15" customHeight="1" x14ac:dyDescent="0.25">
      <c r="A23" s="17">
        <v>2</v>
      </c>
      <c r="B23" s="36" t="s">
        <v>31</v>
      </c>
      <c r="C23" s="36"/>
      <c r="D23" s="36"/>
      <c r="E23" s="36"/>
      <c r="F23" s="36"/>
    </row>
    <row r="24" spans="1:6" s="8" customFormat="1" ht="26.25" customHeight="1" x14ac:dyDescent="0.25">
      <c r="A24" s="19">
        <v>2.1</v>
      </c>
      <c r="B24" s="38" t="s">
        <v>21</v>
      </c>
      <c r="C24" s="39"/>
      <c r="D24" s="31">
        <v>10</v>
      </c>
      <c r="E24" s="28"/>
      <c r="F24" s="20">
        <f t="shared" si="0"/>
        <v>0</v>
      </c>
    </row>
    <row r="25" spans="1:6" ht="14.25" x14ac:dyDescent="0.25">
      <c r="A25" s="19">
        <v>2.2000000000000002</v>
      </c>
      <c r="B25" s="38" t="s">
        <v>22</v>
      </c>
      <c r="C25" s="39"/>
      <c r="D25" s="31">
        <v>10</v>
      </c>
      <c r="E25" s="28"/>
      <c r="F25" s="20">
        <f>E25*$D25</f>
        <v>0</v>
      </c>
    </row>
    <row r="26" spans="1:6" s="8" customFormat="1" ht="15" customHeight="1" x14ac:dyDescent="0.25">
      <c r="A26" s="19">
        <v>2.2999999999999998</v>
      </c>
      <c r="B26" s="38" t="s">
        <v>15</v>
      </c>
      <c r="C26" s="39"/>
      <c r="D26" s="31">
        <v>10</v>
      </c>
      <c r="E26" s="28"/>
      <c r="F26" s="20">
        <f t="shared" si="0"/>
        <v>0</v>
      </c>
    </row>
    <row r="27" spans="1:6" s="8" customFormat="1" ht="15" customHeight="1" x14ac:dyDescent="0.25">
      <c r="A27" s="19">
        <v>2.4</v>
      </c>
      <c r="B27" s="47" t="s">
        <v>29</v>
      </c>
      <c r="C27" s="48"/>
      <c r="D27" s="32">
        <v>10</v>
      </c>
      <c r="E27" s="28"/>
      <c r="F27" s="20">
        <f t="shared" ref="F27" si="2">E27*$D27</f>
        <v>0</v>
      </c>
    </row>
    <row r="28" spans="1:6" s="18" customFormat="1" ht="15" customHeight="1" x14ac:dyDescent="0.25">
      <c r="A28" s="35" t="s">
        <v>17</v>
      </c>
      <c r="B28" s="35"/>
      <c r="C28" s="35"/>
      <c r="D28" s="21">
        <f>SUM(D24:D27)</f>
        <v>40</v>
      </c>
      <c r="E28" s="22"/>
      <c r="F28" s="23">
        <f>SUM(F24:F27)</f>
        <v>0</v>
      </c>
    </row>
    <row r="29" spans="1:6" s="18" customFormat="1" ht="15" customHeight="1" x14ac:dyDescent="0.25">
      <c r="A29" s="17">
        <v>3</v>
      </c>
      <c r="B29" s="33" t="s">
        <v>32</v>
      </c>
      <c r="C29" s="33"/>
      <c r="D29" s="33"/>
      <c r="E29" s="33"/>
      <c r="F29" s="34"/>
    </row>
    <row r="30" spans="1:6" s="8" customFormat="1" ht="31.5" customHeight="1" x14ac:dyDescent="0.25">
      <c r="A30" s="19">
        <v>3.1</v>
      </c>
      <c r="B30" s="38" t="s">
        <v>18</v>
      </c>
      <c r="C30" s="39"/>
      <c r="D30" s="29">
        <v>10</v>
      </c>
      <c r="E30" s="28"/>
      <c r="F30" s="20">
        <f t="shared" ref="F30" si="3">E30*$D30</f>
        <v>0</v>
      </c>
    </row>
    <row r="31" spans="1:6" ht="30" customHeight="1" x14ac:dyDescent="0.25">
      <c r="A31" s="27">
        <v>3.2</v>
      </c>
      <c r="B31" s="38" t="s">
        <v>27</v>
      </c>
      <c r="C31" s="39"/>
      <c r="D31" s="29">
        <v>5</v>
      </c>
      <c r="E31" s="28"/>
      <c r="F31" s="20">
        <f t="shared" ref="F31:F32" si="4">E31*$D31</f>
        <v>0</v>
      </c>
    </row>
    <row r="32" spans="1:6" ht="14.25" customHeight="1" x14ac:dyDescent="0.25">
      <c r="A32" s="19">
        <v>3.3</v>
      </c>
      <c r="B32" s="38" t="s">
        <v>28</v>
      </c>
      <c r="C32" s="38"/>
      <c r="D32" s="30">
        <v>5</v>
      </c>
      <c r="E32" s="28"/>
      <c r="F32" s="20">
        <f t="shared" si="4"/>
        <v>0</v>
      </c>
    </row>
    <row r="33" spans="1:6" s="2" customFormat="1" ht="15" customHeight="1" x14ac:dyDescent="0.25">
      <c r="A33" s="35" t="s">
        <v>33</v>
      </c>
      <c r="B33" s="35"/>
      <c r="C33" s="35"/>
      <c r="D33" s="21">
        <f>SUM(D30:D32)</f>
        <v>20</v>
      </c>
      <c r="E33" s="22"/>
      <c r="F33" s="23">
        <f>SUM(F30:F32)</f>
        <v>0</v>
      </c>
    </row>
    <row r="34" spans="1:6" ht="15" customHeight="1" x14ac:dyDescent="0.25">
      <c r="A34" s="45" t="s">
        <v>10</v>
      </c>
      <c r="B34" s="46"/>
      <c r="C34" s="46"/>
      <c r="D34" s="24">
        <f>SUM(D22+D28+D33)</f>
        <v>100</v>
      </c>
      <c r="E34" s="25"/>
      <c r="F34" s="26">
        <f>F28+F33</f>
        <v>0</v>
      </c>
    </row>
  </sheetData>
  <mergeCells count="42">
    <mergeCell ref="A5:B5"/>
    <mergeCell ref="C5:F5"/>
    <mergeCell ref="A11:B11"/>
    <mergeCell ref="C11:F11"/>
    <mergeCell ref="B25:C25"/>
    <mergeCell ref="B32:C32"/>
    <mergeCell ref="A1:F1"/>
    <mergeCell ref="A2:F2"/>
    <mergeCell ref="A3:B3"/>
    <mergeCell ref="C3:F3"/>
    <mergeCell ref="A9:B9"/>
    <mergeCell ref="C9:F9"/>
    <mergeCell ref="C4:F4"/>
    <mergeCell ref="A4:B4"/>
    <mergeCell ref="A6:B6"/>
    <mergeCell ref="A7:B7"/>
    <mergeCell ref="A8:B8"/>
    <mergeCell ref="C6:F6"/>
    <mergeCell ref="C7:F7"/>
    <mergeCell ref="C8:F8"/>
    <mergeCell ref="A34:C34"/>
    <mergeCell ref="A33:C33"/>
    <mergeCell ref="B27:C27"/>
    <mergeCell ref="B24:C24"/>
    <mergeCell ref="B26:C26"/>
    <mergeCell ref="B20:C20"/>
    <mergeCell ref="B18:C18"/>
    <mergeCell ref="A28:C28"/>
    <mergeCell ref="A10:B10"/>
    <mergeCell ref="C10:F10"/>
    <mergeCell ref="B31:C31"/>
    <mergeCell ref="B30:C30"/>
    <mergeCell ref="A13:C14"/>
    <mergeCell ref="A12:B12"/>
    <mergeCell ref="B29:F29"/>
    <mergeCell ref="A22:C22"/>
    <mergeCell ref="B15:F15"/>
    <mergeCell ref="B23:F23"/>
    <mergeCell ref="B17:C17"/>
    <mergeCell ref="B16:C16"/>
    <mergeCell ref="B19:C19"/>
    <mergeCell ref="B21:C21"/>
  </mergeCells>
  <conditionalFormatting sqref="C6:F7 C9:F11">
    <cfRule type="containsText" dxfId="2" priority="2" operator="containsText" text="Ոչ">
      <formula>NOT(ISERROR(SEARCH("Ոչ",C6)))</formula>
    </cfRule>
  </conditionalFormatting>
  <conditionalFormatting sqref="C8:F8">
    <cfRule type="containsText" dxfId="1" priority="1" operator="containsText" text="Այո">
      <formula>NOT(ISERROR(SEARCH("Այո",C8)))</formula>
    </cfRule>
  </conditionalFormatting>
  <conditionalFormatting sqref="D34">
    <cfRule type="cellIs" dxfId="0" priority="3" operator="notEqual">
      <formula>100</formula>
    </cfRule>
  </conditionalFormatting>
  <dataValidations count="2">
    <dataValidation type="decimal" allowBlank="1" showInputMessage="1" showErrorMessage="1" error="Max. 10 Punkte" sqref="E24:E27 E30:E32 E16:E22" xr:uid="{C319078D-AC2B-422C-8A40-6A52FAAFA724}">
      <formula1>0</formula1>
      <formula2>10</formula2>
    </dataValidation>
    <dataValidation type="whole" errorStyle="warning" allowBlank="1" showInputMessage="1" showErrorMessage="1" sqref="D24:D27 D30:D32 D16:D22" xr:uid="{6F64F655-FA8B-4939-9D45-CBC5BE8C02A0}">
      <formula1>0</formula1>
      <formula2>100</formula2>
    </dataValidation>
  </dataValidations>
  <pageMargins left="0.7" right="0.7" top="0.75" bottom="0.75" header="0.3" footer="0.3"/>
  <pageSetup paperSize="9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0633767-0CAD-4B89-B224-8A355BB7176E}">
          <x14:formula1>
            <xm:f>Legend!$A$1:$A$2</xm:f>
          </x14:formula1>
          <xm:sqref>C6:F11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50B13-0ADA-45D0-B2C8-7352DA07FA21}">
  <dimension ref="A1:A3"/>
  <sheetViews>
    <sheetView workbookViewId="0">
      <selection activeCell="A4" sqref="A4"/>
    </sheetView>
  </sheetViews>
  <sheetFormatPr defaultRowHeight="15" x14ac:dyDescent="0.25"/>
  <cols>
    <col min="1" max="1" width="11.5703125" bestFit="1" customWidth="1"/>
  </cols>
  <sheetData>
    <row r="1" spans="1:1" x14ac:dyDescent="0.25">
      <c r="A1" t="s">
        <v>11</v>
      </c>
    </row>
    <row r="2" spans="1:1" x14ac:dyDescent="0.25">
      <c r="A2" t="s">
        <v>12</v>
      </c>
    </row>
    <row r="3" spans="1:1" x14ac:dyDescent="0.25">
      <c r="A3" t="s">
        <v>13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86FA547F8A76C4A9CF105B82853C4BC" ma:contentTypeVersion="17" ma:contentTypeDescription="Ein neues Dokument erstellen." ma:contentTypeScope="" ma:versionID="7dbc73e4c66353886423b14840657858">
  <xsd:schema xmlns:xsd="http://www.w3.org/2001/XMLSchema" xmlns:xs="http://www.w3.org/2001/XMLSchema" xmlns:p="http://schemas.microsoft.com/office/2006/metadata/properties" xmlns:ns2="d2122e92-948e-4146-a403-39b475064538" xmlns:ns3="f903e698-d9e5-4145-b3e0-363ca85c6576" targetNamespace="http://schemas.microsoft.com/office/2006/metadata/properties" ma:root="true" ma:fieldsID="d28574bdbc29bdf387ab7626046718ba" ns2:_="" ns3:_="">
    <xsd:import namespace="d2122e92-948e-4146-a403-39b475064538"/>
    <xsd:import namespace="f903e698-d9e5-4145-b3e0-363ca85c65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22e92-948e-4146-a403-39b475064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3e698-d9e5-4145-b3e0-363ca85c657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bd2d489-b780-466a-96d0-5096ca14ff25}" ma:internalName="TaxCatchAll" ma:showField="CatchAllData" ma:web="f903e698-d9e5-4145-b3e0-363ca85c65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22e92-948e-4146-a403-39b475064538">
      <Terms xmlns="http://schemas.microsoft.com/office/infopath/2007/PartnerControls"/>
    </lcf76f155ced4ddcb4097134ff3c332f>
    <TaxCatchAll xmlns="f903e698-d9e5-4145-b3e0-363ca85c65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D35EC4-2772-4B9D-8C4B-A901E805A2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22e92-948e-4146-a403-39b475064538"/>
    <ds:schemaRef ds:uri="f903e698-d9e5-4145-b3e0-363ca85c65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9200C37-C1D3-49D7-8451-D7812614FA69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d2122e92-948e-4146-a403-39b475064538"/>
    <ds:schemaRef ds:uri="http://schemas.microsoft.com/office/infopath/2007/PartnerControls"/>
    <ds:schemaRef ds:uri="http://schemas.openxmlformats.org/package/2006/metadata/core-properties"/>
    <ds:schemaRef ds:uri="f903e698-d9e5-4145-b3e0-363ca85c6576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CF09713-42DC-4430-AAA5-16AF8F8EFD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LDFAssessmentGrid</vt:lpstr>
      <vt:lpstr>Legend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2026-06-30T12:00:08Z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0x010100586FA547F8A76C4A9CF105B82853C4BC</vt:lpwstr>
  </property>
  <property fmtid="{D5CDD505-2E9C-101B-9397-08002B2CF9AE}" pid="3" name="MediaServiceImageTags">
    <vt:lpwstr/>
  </property>
</Properties>
</file>