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gizonline-my.sharepoint.com/personal/armida_alvandyan_giz_de/Documents/Desktop/S4GIZ era/CONTRACTS_REQUESTS/IN PROCESS/Varazdat_10028979_OT/RFQ/"/>
    </mc:Choice>
  </mc:AlternateContent>
  <xr:revisionPtr revIDLastSave="19" documentId="13_ncr:1_{5307FA76-7775-4F46-B0C1-2B6D776BE256}" xr6:coauthVersionLast="47" xr6:coauthVersionMax="47" xr10:uidLastSave="{DBFD8CF2-11ED-4EB5-9875-DAB5F811FDF2}"/>
  <bookViews>
    <workbookView xWindow="-110" yWindow="-110" windowWidth="25820" windowHeight="1390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Services'!$A$1:$G$89</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8" i="1"/>
  <c r="F29" i="1"/>
  <c r="D7" i="6" l="1"/>
  <c r="D5" i="6"/>
  <c r="D3" i="6"/>
  <c r="B5" i="6"/>
  <c r="B3" i="6"/>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61" i="1"/>
  <c r="F60" i="1"/>
  <c r="F59" i="1"/>
  <c r="F62" i="1"/>
  <c r="F63" i="1"/>
  <c r="F64" i="1"/>
  <c r="F38" i="1"/>
  <c r="F39" i="1"/>
  <c r="F40" i="1"/>
  <c r="F41" i="1"/>
  <c r="F42" i="1"/>
  <c r="B38" i="1"/>
  <c r="B39" i="1"/>
  <c r="B40" i="1"/>
  <c r="B41" i="1"/>
  <c r="F17" i="1"/>
  <c r="F18" i="1"/>
  <c r="F19" i="1"/>
  <c r="F53" i="1"/>
  <c r="F54" i="1"/>
  <c r="F81" i="1"/>
  <c r="F82" i="1"/>
  <c r="F83" i="1"/>
  <c r="F16" i="1"/>
  <c r="F80" i="1"/>
  <c r="F35" i="1"/>
  <c r="B35" i="1"/>
  <c r="F36" i="1"/>
  <c r="B36" i="1"/>
  <c r="F37" i="1"/>
  <c r="B37" i="1"/>
  <c r="F58" i="1"/>
  <c r="F78" i="1"/>
  <c r="F79" i="1"/>
  <c r="F76" i="1"/>
  <c r="B42" i="1"/>
  <c r="B34" i="1"/>
  <c r="B26" i="1"/>
  <c r="F13" i="1"/>
  <c r="F77" i="1"/>
  <c r="F74" i="1"/>
  <c r="F71" i="1"/>
  <c r="F85" i="1" s="1"/>
  <c r="E29" i="6" s="1"/>
  <c r="F12" i="1"/>
  <c r="F21" i="1" s="1"/>
  <c r="E11" i="6" s="1"/>
  <c r="F14" i="1"/>
  <c r="F15" i="1"/>
  <c r="F26" i="1"/>
  <c r="F72" i="1"/>
  <c r="F73" i="1"/>
  <c r="F75" i="1"/>
  <c r="F51" i="1"/>
  <c r="F52" i="1"/>
  <c r="F55" i="1"/>
  <c r="F56" i="1"/>
  <c r="F57" i="1"/>
  <c r="F32" i="1"/>
  <c r="F33" i="1"/>
  <c r="F34" i="1"/>
  <c r="F6" i="3"/>
  <c r="F66" i="1" l="1"/>
  <c r="E25" i="6" s="1"/>
  <c r="F44" i="1"/>
  <c r="E19" i="6" s="1"/>
  <c r="E16" i="6"/>
  <c r="F89" i="1" l="1"/>
  <c r="E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31"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31"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<sst xmlns="http://schemas.openxmlformats.org/spreadsheetml/2006/main" count="351" uniqueCount="105">
  <si>
    <t>CONFIDENTIAL</t>
  </si>
  <si>
    <t>Contract number (VN):</t>
  </si>
  <si>
    <t>Date:</t>
  </si>
  <si>
    <t>Contractor:</t>
  </si>
  <si>
    <t>Currency:</t>
  </si>
  <si>
    <t>choose 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</si>
  <si>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</si>
  <si>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</si>
  <si>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</si>
  <si>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</si>
  <si>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</si>
  <si>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</si>
  <si>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</si>
  <si>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</si>
  <si>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</si>
  <si>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</si>
  <si>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</si>
  <si>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</si>
  <si>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</si>
  <si>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</si>
  <si>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</si>
  <si>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</si>
  <si>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</si>
  <si>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</si>
  <si>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</si>
  <si>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</si>
  <si>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</si>
  <si>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</si>
  <si>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</si>
  <si>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</si>
  <si>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</si>
  <si>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</si>
  <si>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</si>
  <si>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</si>
  <si>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</si>
  <si>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</si>
  <si>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</si>
  <si>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</si>
  <si>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</si>
  <si>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</si>
  <si>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</si>
  <si>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</si>
  <si>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</si>
  <si>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</si>
  <si>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</si>
  <si>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</si>
  <si>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</si>
  <si>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</si>
  <si>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</si>
  <si>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</si>
  <si>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</si>
  <si>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</si>
  <si>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</si>
  <si>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</si>
  <si>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</si>
  <si>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</si>
  <si>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</si>
  <si>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</si>
  <si>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</si>
  <si>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</si>
  <si>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</si>
  <si>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</si>
  <si>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</si>
  <si>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</si>
  <si>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</si>
  <si>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</si>
  <si>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</si>
  <si>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</si>
  <si>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</si>
  <si>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</si>
  <si>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</si>
  <si>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</si>
  <si>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https://www.bundesfinanzministerium.de/Content/DE/Downloads/BMF_Schreiben/Steuerarten/Lohnsteuer/2023-11-21-steuerliche-behandlung-reisekosten-reisekostenverguetungen-2024.html (GERMAN ONLY)</t>
  </si>
  <si>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</si>
  <si>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</si>
  <si>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</si>
  <si>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</si>
  <si>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</si>
  <si>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</si>
  <si>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</si>
  <si>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</si>
  <si>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</si>
  <si>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</si>
  <si>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</si>
  <si>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</si>
  <si>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</si>
  <si>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</si>
  <si>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</si>
  <si>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</si>
  <si>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</si>
  <si>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</si>
  <si>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</si>
  <si>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</si>
  <si>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</si>
  <si>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</si>
  <si>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</si>
  <si>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</si>
  <si>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Project number / cost centre number:</t>
  </si>
  <si>
    <t xml:space="preserve">2.2 Costs related to the contract, item </t>
  </si>
  <si>
    <r>
      <t xml:space="preserve">Total price schedule for </t>
    </r>
    <r>
      <rPr>
        <b/>
        <sz val="14"/>
        <color rgb="FFFF0000"/>
        <rFont val="Arial"/>
        <family val="2"/>
      </rPr>
      <t>local contracts</t>
    </r>
    <r>
      <rPr>
        <b/>
        <sz val="14"/>
        <rFont val="Arial"/>
        <family val="2"/>
      </rPr>
      <t xml:space="preserve"> – Services + optional services</t>
    </r>
  </si>
  <si>
    <t>Local contributions</t>
  </si>
  <si>
    <t>AMD</t>
  </si>
  <si>
    <t>G-018126-002
G-012316-003</t>
  </si>
  <si>
    <t>Key Expert 1_CSO Lead</t>
  </si>
  <si>
    <t>Key expert 2_Academia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</si>
</sst>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 [$֏-42B];[Red]#,##0\ [$֏-42B]"/>
  </numFmts>
  <fonts count="50"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
      <sz val="8"/>
      <color rgb="FF000000"/>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
      <patternFill patternType="solid">
        <fgColor rgb="FFFFFF0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51">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49" fontId="47"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5" fontId="9" fillId="8" borderId="3" xfId="8" applyNumberFormat="1" applyFill="1">
      <alignment vertical="center" shrinkToFit="1"/>
      <protection locked="0"/>
    </xf>
    <xf numFmtId="166" fontId="0" fillId="8" borderId="2" xfId="10" applyNumberFormat="1" applyFont="1" applyFill="1" applyAlignment="1">
      <alignment vertical="center"/>
    </xf>
    <xf numFmtId="166" fontId="0" fillId="0" borderId="2" xfId="10" applyNumberFormat="1" applyFont="1" applyAlignment="1">
      <alignment vertical="center"/>
    </xf>
    <xf numFmtId="166" fontId="7" fillId="0" borderId="0" xfId="0" applyNumberFormat="1" applyFont="1">
      <alignment vertical="center"/>
    </xf>
    <xf numFmtId="166" fontId="6" fillId="0" borderId="4" xfId="11" applyNumberFormat="1" applyAlignment="1">
      <alignment vertical="center"/>
    </xf>
    <xf numFmtId="166" fontId="6" fillId="8" borderId="4" xfId="11" applyNumberFormat="1" applyFill="1" applyAlignment="1">
      <alignment vertical="center"/>
    </xf>
    <xf numFmtId="49" fontId="5" fillId="8" borderId="0" xfId="5" applyNumberFormat="1" applyFont="1" applyFill="1" applyAlignment="1">
      <alignment vertical="center" wrapText="1"/>
      <protection locked="0"/>
    </xf>
    <xf numFmtId="0" fontId="0" fillId="8" borderId="0" xfId="0" applyFill="1"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8" borderId="0" xfId="5" applyNumberFormat="1" applyFont="1" applyFill="1" applyAlignment="1">
      <alignment horizontal="left" vertical="center"/>
      <protection locked="0"/>
    </xf>
    <xf numFmtId="0" fontId="0" fillId="8" borderId="0" xfId="0" applyFill="1" applyAlignment="1" applyProtection="1">
      <alignment horizontal="left" vertical="center"/>
      <protection locked="0"/>
    </xf>
    <xf numFmtId="49" fontId="5" fillId="8"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41" fillId="0" borderId="0" xfId="14" applyFont="1" applyAlignment="1">
      <alignment vertical="center" wrapText="1"/>
    </xf>
    <xf numFmtId="0" fontId="45" fillId="0" borderId="0" xfId="14" applyFont="1" applyAlignment="1">
      <alignment horizontal="left" vertical="top" wrapText="1"/>
    </xf>
    <xf numFmtId="0" fontId="41" fillId="0" borderId="0" xfId="14" applyFont="1" applyAlignment="1">
      <alignment horizontal="left" vertical="top"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12" fillId="4" borderId="0" xfId="2" applyAlignment="1">
      <alignment vertical="center" wrapText="1"/>
    </xf>
    <xf numFmtId="0" fontId="49" fillId="0" borderId="0" xfId="0" applyFont="1" applyAlignment="1">
      <alignment vertical="center" wrapText="1"/>
    </xf>
    <xf numFmtId="49" fontId="11" fillId="5" borderId="3" xfId="9" applyFont="1">
      <alignment vertical="center" wrapText="1"/>
      <protection locked="0"/>
    </xf>
    <xf numFmtId="49" fontId="9" fillId="5" borderId="3" xfId="9" applyAlignment="1">
      <alignment horizontal="right" vertical="center" wrapText="1"/>
      <protection locked="0"/>
    </xf>
    <xf numFmtId="0" fontId="0" fillId="8" borderId="2" xfId="6" applyFont="1" applyFill="1" applyAlignment="1">
      <alignment horizontal="center" vertical="center"/>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53</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01"/>
  <sheetViews>
    <sheetView showGridLines="0" tabSelected="1" topLeftCell="A7" zoomScale="115" zoomScaleNormal="115" workbookViewId="0">
      <selection activeCell="D46" sqref="D46"/>
    </sheetView>
  </sheetViews>
  <sheetFormatPr defaultColWidth="11.3984375" defaultRowHeight="11.5" outlineLevelRow="1" x14ac:dyDescent="0.25"/>
  <cols>
    <col min="1" max="1" width="31.8984375" customWidth="1"/>
    <col min="2" max="2" width="16.09765625" customWidth="1"/>
    <col min="3" max="3" width="17.69921875" customWidth="1"/>
    <col min="4" max="4" width="9.3984375" customWidth="1"/>
    <col min="5" max="5" width="14.59765625" customWidth="1"/>
    <col min="6" max="6" width="16.09765625" style="85" customWidth="1"/>
    <col min="7" max="7" width="30.59765625" customWidth="1"/>
    <col min="8" max="8" width="2" customWidth="1"/>
    <col min="9" max="9" width="5.69921875" customWidth="1"/>
    <col min="10" max="10" width="11.3984375" customWidth="1"/>
    <col min="11" max="11" width="9.3984375" customWidth="1"/>
    <col min="12" max="12" width="5.09765625" customWidth="1"/>
    <col min="14" max="14" width="34.8984375" customWidth="1"/>
  </cols>
  <sheetData>
    <row r="1" spans="1:14" ht="67.5" customHeight="1" x14ac:dyDescent="0.25">
      <c r="A1" s="123" t="s">
        <v>95</v>
      </c>
      <c r="B1" s="124"/>
      <c r="C1" s="124"/>
      <c r="D1" s="124"/>
      <c r="E1" s="124"/>
      <c r="F1" s="124"/>
      <c r="G1" s="43"/>
      <c r="H1" s="42"/>
      <c r="J1" s="85"/>
    </row>
    <row r="2" spans="1:14" s="2" customFormat="1" ht="13.5" customHeight="1" x14ac:dyDescent="0.25">
      <c r="A2" s="83" t="s">
        <v>0</v>
      </c>
      <c r="F2" s="86"/>
    </row>
    <row r="3" spans="1:14" x14ac:dyDescent="0.25">
      <c r="A3" s="25" t="s">
        <v>1</v>
      </c>
      <c r="B3" s="78"/>
      <c r="C3" s="26" t="s">
        <v>2</v>
      </c>
      <c r="D3" s="125"/>
      <c r="E3" s="126"/>
      <c r="F3" s="87"/>
      <c r="G3" s="15"/>
    </row>
    <row r="4" spans="1:14" s="2" customFormat="1" ht="5.25" customHeight="1" x14ac:dyDescent="0.25">
      <c r="A4" s="24"/>
      <c r="C4" s="27"/>
      <c r="F4" s="86"/>
    </row>
    <row r="5" spans="1:14" ht="20" x14ac:dyDescent="0.25">
      <c r="A5" s="28" t="s">
        <v>97</v>
      </c>
      <c r="B5" s="147" t="s">
        <v>102</v>
      </c>
      <c r="C5" s="26" t="s">
        <v>3</v>
      </c>
      <c r="D5" s="127"/>
      <c r="E5" s="121"/>
      <c r="F5" s="121"/>
      <c r="G5" s="121"/>
    </row>
    <row r="6" spans="1:14" s="2" customFormat="1" ht="3.5" x14ac:dyDescent="0.25">
      <c r="A6" s="24"/>
      <c r="C6" s="27"/>
      <c r="F6" s="86"/>
    </row>
    <row r="7" spans="1:14" ht="33" customHeight="1" x14ac:dyDescent="0.25">
      <c r="A7" s="28" t="s">
        <v>4</v>
      </c>
      <c r="B7" s="84" t="s">
        <v>101</v>
      </c>
      <c r="C7" s="26" t="s">
        <v>6</v>
      </c>
      <c r="D7" s="120"/>
      <c r="E7" s="121"/>
      <c r="F7" s="121"/>
      <c r="G7" s="121"/>
    </row>
    <row r="8" spans="1:14" s="17" customFormat="1" ht="9" x14ac:dyDescent="0.25">
      <c r="A8" s="29"/>
      <c r="B8" s="30"/>
      <c r="C8" s="30"/>
      <c r="D8" s="30"/>
      <c r="E8" s="30"/>
      <c r="F8" s="88"/>
      <c r="G8" s="30"/>
    </row>
    <row r="9" spans="1:14" x14ac:dyDescent="0.25">
      <c r="A9" s="5" t="s">
        <v>7</v>
      </c>
      <c r="B9" s="5"/>
      <c r="C9" s="5"/>
      <c r="D9" s="5"/>
      <c r="E9" s="5"/>
      <c r="F9" s="89"/>
      <c r="G9" s="5"/>
    </row>
    <row r="10" spans="1:14" s="19" customFormat="1" ht="4.5" hidden="1" outlineLevel="1" x14ac:dyDescent="0.25">
      <c r="F10" s="90"/>
    </row>
    <row r="11" spans="1:14" hidden="1" outlineLevel="1" x14ac:dyDescent="0.25">
      <c r="A11" s="3" t="s">
        <v>8</v>
      </c>
      <c r="B11" s="33" t="s">
        <v>9</v>
      </c>
      <c r="C11" s="34"/>
      <c r="D11" s="3" t="s">
        <v>10</v>
      </c>
      <c r="E11" s="3" t="s">
        <v>11</v>
      </c>
      <c r="F11" s="91" t="s">
        <v>12</v>
      </c>
      <c r="G11" s="3" t="s">
        <v>13</v>
      </c>
    </row>
    <row r="12" spans="1:14" hidden="1" outlineLevel="1" x14ac:dyDescent="0.25">
      <c r="A12" s="12" t="s">
        <v>14</v>
      </c>
      <c r="B12" s="35"/>
      <c r="C12" s="36"/>
      <c r="D12" s="10"/>
      <c r="E12" s="50"/>
      <c r="F12" s="92">
        <f>D12*E12</f>
        <v>0</v>
      </c>
      <c r="G12" s="12"/>
    </row>
    <row r="13" spans="1:14" hidden="1" outlineLevel="1" x14ac:dyDescent="0.25">
      <c r="A13" s="12" t="s">
        <v>15</v>
      </c>
      <c r="B13" s="35"/>
      <c r="C13" s="36"/>
      <c r="D13" s="10"/>
      <c r="E13" s="50"/>
      <c r="F13" s="92">
        <f>D13*E13</f>
        <v>0</v>
      </c>
      <c r="G13" s="12"/>
      <c r="N13" s="20"/>
    </row>
    <row r="14" spans="1:14" hidden="1" outlineLevel="1" x14ac:dyDescent="0.25">
      <c r="A14" s="12" t="s">
        <v>16</v>
      </c>
      <c r="B14" s="35"/>
      <c r="C14" s="36"/>
      <c r="D14" s="10"/>
      <c r="E14" s="50"/>
      <c r="F14" s="92">
        <f t="shared" ref="F14:F19" si="0">D14*E14</f>
        <v>0</v>
      </c>
      <c r="G14" s="12"/>
      <c r="N14" s="20"/>
    </row>
    <row r="15" spans="1:14" hidden="1" outlineLevel="1" x14ac:dyDescent="0.25">
      <c r="A15" s="12" t="s">
        <v>17</v>
      </c>
      <c r="B15" s="35"/>
      <c r="C15" s="36"/>
      <c r="D15" s="10"/>
      <c r="E15" s="50"/>
      <c r="F15" s="92">
        <f t="shared" si="0"/>
        <v>0</v>
      </c>
      <c r="G15" s="12"/>
      <c r="N15" s="20"/>
    </row>
    <row r="16" spans="1:14" hidden="1" outlineLevel="1" x14ac:dyDescent="0.25">
      <c r="A16" s="12" t="s">
        <v>18</v>
      </c>
      <c r="B16" s="35"/>
      <c r="C16" s="36"/>
      <c r="D16" s="10"/>
      <c r="E16" s="50"/>
      <c r="F16" s="92">
        <f t="shared" si="0"/>
        <v>0</v>
      </c>
      <c r="G16" s="12"/>
      <c r="N16" s="20"/>
    </row>
    <row r="17" spans="1:14" hidden="1" outlineLevel="1" x14ac:dyDescent="0.25">
      <c r="A17" s="12" t="s">
        <v>19</v>
      </c>
      <c r="B17" s="35"/>
      <c r="C17" s="36"/>
      <c r="D17" s="10"/>
      <c r="E17" s="50"/>
      <c r="F17" s="92">
        <f t="shared" si="0"/>
        <v>0</v>
      </c>
      <c r="G17" s="12"/>
      <c r="N17" s="20"/>
    </row>
    <row r="18" spans="1:14" hidden="1" outlineLevel="1" x14ac:dyDescent="0.25">
      <c r="A18" s="12" t="s">
        <v>20</v>
      </c>
      <c r="B18" s="35"/>
      <c r="C18" s="36"/>
      <c r="D18" s="10"/>
      <c r="E18" s="50"/>
      <c r="F18" s="92">
        <f t="shared" si="0"/>
        <v>0</v>
      </c>
      <c r="G18" s="12"/>
      <c r="N18" s="20"/>
    </row>
    <row r="19" spans="1:14" hidden="1" outlineLevel="1" x14ac:dyDescent="0.25">
      <c r="A19" s="12" t="s">
        <v>21</v>
      </c>
      <c r="B19" s="35"/>
      <c r="C19" s="36"/>
      <c r="D19" s="10"/>
      <c r="E19" s="50"/>
      <c r="F19" s="92">
        <f t="shared" si="0"/>
        <v>0</v>
      </c>
      <c r="G19" s="12"/>
      <c r="N19" s="20"/>
    </row>
    <row r="20" spans="1:14" s="2" customFormat="1" ht="5.5" hidden="1" customHeight="1" outlineLevel="1" x14ac:dyDescent="0.25">
      <c r="C20" s="9"/>
      <c r="F20" s="86"/>
    </row>
    <row r="21" spans="1:14" collapsed="1" x14ac:dyDescent="0.25">
      <c r="A21" s="6" t="s">
        <v>22</v>
      </c>
      <c r="B21" s="6"/>
      <c r="C21" s="6"/>
      <c r="D21" s="6"/>
      <c r="E21" s="6"/>
      <c r="F21" s="93">
        <f>SUM(F12:F20)</f>
        <v>0</v>
      </c>
      <c r="G21" s="6"/>
    </row>
    <row r="22" spans="1:14" s="16" customFormat="1" ht="17.149999999999999" customHeight="1" x14ac:dyDescent="0.25">
      <c r="F22" s="94"/>
    </row>
    <row r="23" spans="1:14" x14ac:dyDescent="0.25">
      <c r="A23" s="5" t="s">
        <v>23</v>
      </c>
      <c r="B23" s="5"/>
      <c r="C23" s="5"/>
      <c r="D23" s="5"/>
      <c r="E23" s="5"/>
      <c r="F23" s="89"/>
      <c r="G23" s="5"/>
    </row>
    <row r="24" spans="1:14" s="19" customFormat="1" ht="4.5" x14ac:dyDescent="0.25">
      <c r="F24" s="90"/>
    </row>
    <row r="25" spans="1:14" ht="34.5" x14ac:dyDescent="0.25">
      <c r="A25" s="21" t="s">
        <v>24</v>
      </c>
      <c r="B25" s="3" t="s">
        <v>25</v>
      </c>
      <c r="C25" s="3" t="s">
        <v>26</v>
      </c>
      <c r="D25" s="3" t="s">
        <v>27</v>
      </c>
      <c r="E25" s="3" t="s">
        <v>11</v>
      </c>
      <c r="F25" s="91" t="s">
        <v>28</v>
      </c>
      <c r="G25" s="3" t="s">
        <v>13</v>
      </c>
    </row>
    <row r="26" spans="1:14" x14ac:dyDescent="0.25">
      <c r="A26" s="12" t="s">
        <v>29</v>
      </c>
      <c r="B26" s="22" t="str">
        <f>IFERROR(VLOOKUP(A26,'List of key experts'!$B$11:$D$34,3,0)&amp;" "&amp;VLOOKUP(A26,'List of key experts'!$B$11:$D$34,2,0),"N.N.")</f>
        <v xml:space="preserve"> </v>
      </c>
      <c r="C26" s="8" t="s">
        <v>30</v>
      </c>
      <c r="D26" s="10"/>
      <c r="E26" s="12"/>
      <c r="F26" s="149">
        <f>D26*E26</f>
        <v>0</v>
      </c>
      <c r="G26" s="12"/>
    </row>
    <row r="27" spans="1:14" x14ac:dyDescent="0.25">
      <c r="A27" s="148" t="s">
        <v>103</v>
      </c>
      <c r="B27" s="150"/>
      <c r="C27" s="8" t="s">
        <v>30</v>
      </c>
      <c r="D27" s="10">
        <v>100</v>
      </c>
      <c r="E27" s="114"/>
      <c r="F27" s="115">
        <f t="shared" ref="F27:F29" si="1">D27*E27</f>
        <v>0</v>
      </c>
      <c r="G27" s="12"/>
    </row>
    <row r="28" spans="1:14" outlineLevel="1" x14ac:dyDescent="0.25">
      <c r="A28" s="148" t="s">
        <v>104</v>
      </c>
      <c r="B28" s="150"/>
      <c r="C28" s="8" t="s">
        <v>30</v>
      </c>
      <c r="D28" s="10">
        <v>100</v>
      </c>
      <c r="E28" s="114"/>
      <c r="F28" s="115">
        <f t="shared" si="1"/>
        <v>0</v>
      </c>
      <c r="G28" s="12"/>
    </row>
    <row r="29" spans="1:14" x14ac:dyDescent="0.25">
      <c r="A29" s="6" t="s">
        <v>22</v>
      </c>
      <c r="B29" s="6"/>
      <c r="C29" s="6"/>
      <c r="D29" s="6"/>
      <c r="E29" s="6"/>
      <c r="F29" s="115">
        <f t="shared" si="1"/>
        <v>0</v>
      </c>
      <c r="G29" s="6"/>
    </row>
    <row r="30" spans="1:14" s="16" customFormat="1" ht="8" x14ac:dyDescent="0.25">
      <c r="F30" s="94"/>
    </row>
    <row r="31" spans="1:14" ht="23" x14ac:dyDescent="0.25">
      <c r="A31" s="21" t="s">
        <v>98</v>
      </c>
      <c r="B31" s="3" t="s">
        <v>25</v>
      </c>
      <c r="C31" s="3" t="s">
        <v>41</v>
      </c>
      <c r="D31" s="3" t="s">
        <v>42</v>
      </c>
      <c r="E31" s="3" t="s">
        <v>43</v>
      </c>
      <c r="F31" s="91" t="s">
        <v>28</v>
      </c>
      <c r="G31" s="3" t="s">
        <v>13</v>
      </c>
    </row>
    <row r="32" spans="1:14" x14ac:dyDescent="0.25">
      <c r="A32" s="12"/>
      <c r="B32" s="22"/>
      <c r="C32" s="8" t="s">
        <v>30</v>
      </c>
      <c r="D32" s="10"/>
      <c r="E32" s="50"/>
      <c r="F32" s="116">
        <f>D32*E32</f>
        <v>0</v>
      </c>
      <c r="G32" s="12"/>
    </row>
    <row r="33" spans="1:8" x14ac:dyDescent="0.25">
      <c r="A33" s="12"/>
      <c r="B33" s="22"/>
      <c r="C33" s="8" t="s">
        <v>30</v>
      </c>
      <c r="D33" s="10"/>
      <c r="E33" s="50"/>
      <c r="F33" s="116">
        <f t="shared" ref="F33:F36" si="2">D33*E33</f>
        <v>0</v>
      </c>
      <c r="G33" s="12"/>
    </row>
    <row r="34" spans="1:8" hidden="1" outlineLevel="1" x14ac:dyDescent="0.25">
      <c r="A34" s="12" t="s">
        <v>32</v>
      </c>
      <c r="B34" s="22" t="str">
        <f>IFERROR(VLOOKUP(A34,'List of key experts'!$B$11:$D$34,3,0)&amp;" "&amp;VLOOKUP(A34,'List of key experts'!$B$11:$D$34,2,0),"N.N.")</f>
        <v xml:space="preserve"> </v>
      </c>
      <c r="C34" s="8" t="s">
        <v>30</v>
      </c>
      <c r="D34" s="10"/>
      <c r="E34" s="50"/>
      <c r="F34" s="116">
        <f t="shared" si="2"/>
        <v>0</v>
      </c>
      <c r="G34" s="12"/>
    </row>
    <row r="35" spans="1:8" hidden="1" outlineLevel="1" x14ac:dyDescent="0.25">
      <c r="A35" s="12" t="s">
        <v>33</v>
      </c>
      <c r="B35" s="22" t="str">
        <f>IFERROR(VLOOKUP(A35,'List of key experts'!$B$11:$D$34,3,0)&amp;" "&amp;VLOOKUP(A35,'List of key experts'!$B$11:$D$34,2,0),"N.N.")</f>
        <v xml:space="preserve"> </v>
      </c>
      <c r="C35" s="8" t="s">
        <v>30</v>
      </c>
      <c r="D35" s="10"/>
      <c r="E35" s="50"/>
      <c r="F35" s="116">
        <f t="shared" ref="F35" si="3">D35*E35</f>
        <v>0</v>
      </c>
      <c r="G35" s="12"/>
    </row>
    <row r="36" spans="1:8" hidden="1" outlineLevel="1" x14ac:dyDescent="0.25">
      <c r="A36" s="12" t="s">
        <v>34</v>
      </c>
      <c r="B36" s="22" t="str">
        <f>IFERROR(VLOOKUP(A36,'List of key experts'!$B$11:$D$34,3,0)&amp;" "&amp;VLOOKUP(A36,'List of key experts'!$B$11:$D$34,2,0),"N.N.")</f>
        <v xml:space="preserve"> </v>
      </c>
      <c r="C36" s="8" t="s">
        <v>30</v>
      </c>
      <c r="D36" s="10"/>
      <c r="E36" s="50"/>
      <c r="F36" s="116">
        <f t="shared" si="2"/>
        <v>0</v>
      </c>
      <c r="G36" s="12"/>
    </row>
    <row r="37" spans="1:8" hidden="1" outlineLevel="1" x14ac:dyDescent="0.25">
      <c r="A37" s="12" t="s">
        <v>35</v>
      </c>
      <c r="B37" s="22" t="str">
        <f>IFERROR(VLOOKUP(A37,'List of key experts'!$B$11:$D$34,3,0)&amp;" "&amp;VLOOKUP(A37,'List of key experts'!$B$11:$D$34,2,0),"N.N.")</f>
        <v xml:space="preserve"> </v>
      </c>
      <c r="C37" s="8" t="s">
        <v>30</v>
      </c>
      <c r="D37" s="10"/>
      <c r="E37" s="50"/>
      <c r="F37" s="116">
        <f t="shared" ref="F37:F42" si="4">D37*E37</f>
        <v>0</v>
      </c>
      <c r="G37" s="12"/>
    </row>
    <row r="38" spans="1:8" hidden="1" outlineLevel="1" x14ac:dyDescent="0.25">
      <c r="A38" s="12" t="s">
        <v>36</v>
      </c>
      <c r="B38" s="22" t="str">
        <f>IFERROR(VLOOKUP(A38,'List of key experts'!$B$11:$D$34,3,0)&amp;" "&amp;VLOOKUP(A38,'List of key experts'!$B$11:$D$34,2,0),"N.N.")</f>
        <v>N.N.</v>
      </c>
      <c r="C38" s="8" t="s">
        <v>30</v>
      </c>
      <c r="D38" s="10"/>
      <c r="E38" s="50"/>
      <c r="F38" s="116">
        <f t="shared" si="4"/>
        <v>0</v>
      </c>
      <c r="G38" s="12"/>
    </row>
    <row r="39" spans="1:8" hidden="1" outlineLevel="1" x14ac:dyDescent="0.25">
      <c r="A39" s="12" t="s">
        <v>37</v>
      </c>
      <c r="B39" s="22" t="str">
        <f>IFERROR(VLOOKUP(A39,'List of key experts'!$B$11:$D$34,3,0)&amp;" "&amp;VLOOKUP(A39,'List of key experts'!$B$11:$D$34,2,0),"N.N.")</f>
        <v>N.N.</v>
      </c>
      <c r="C39" s="8" t="s">
        <v>30</v>
      </c>
      <c r="D39" s="10"/>
      <c r="E39" s="50"/>
      <c r="F39" s="116">
        <f t="shared" si="4"/>
        <v>0</v>
      </c>
      <c r="G39" s="12"/>
    </row>
    <row r="40" spans="1:8" hidden="1" outlineLevel="1" x14ac:dyDescent="0.25">
      <c r="A40" s="12" t="s">
        <v>38</v>
      </c>
      <c r="B40" s="22" t="str">
        <f>IFERROR(VLOOKUP(A40,'List of key experts'!$B$11:$D$34,3,0)&amp;" "&amp;VLOOKUP(A40,'List of key experts'!$B$11:$D$34,2,0),"N.N.")</f>
        <v>N.N.</v>
      </c>
      <c r="C40" s="8" t="s">
        <v>30</v>
      </c>
      <c r="D40" s="10"/>
      <c r="E40" s="50"/>
      <c r="F40" s="116">
        <f t="shared" si="4"/>
        <v>0</v>
      </c>
      <c r="G40" s="12"/>
    </row>
    <row r="41" spans="1:8" hidden="1" outlineLevel="1" x14ac:dyDescent="0.25">
      <c r="A41" s="12" t="s">
        <v>39</v>
      </c>
      <c r="B41" s="22" t="str">
        <f>IFERROR(VLOOKUP(A41,'List of key experts'!$B$11:$D$34,3,0)&amp;" "&amp;VLOOKUP(A41,'List of key experts'!$B$11:$D$34,2,0),"N.N.")</f>
        <v>N.N.</v>
      </c>
      <c r="C41" s="8" t="s">
        <v>30</v>
      </c>
      <c r="D41" s="10"/>
      <c r="E41" s="50"/>
      <c r="F41" s="116">
        <f t="shared" si="4"/>
        <v>0</v>
      </c>
      <c r="G41" s="12"/>
    </row>
    <row r="42" spans="1:8" hidden="1" outlineLevel="1" x14ac:dyDescent="0.25">
      <c r="A42" s="12" t="s">
        <v>40</v>
      </c>
      <c r="B42" s="22" t="str">
        <f>IFERROR(VLOOKUP(A42,'List of key experts'!$B$11:$D$34,3,0)&amp;" "&amp;VLOOKUP(A42,'List of key experts'!$B$11:$D$34,2,0),"N.N.")</f>
        <v>N.N.</v>
      </c>
      <c r="C42" s="8" t="s">
        <v>30</v>
      </c>
      <c r="D42" s="10"/>
      <c r="E42" s="50"/>
      <c r="F42" s="116">
        <f t="shared" si="4"/>
        <v>0</v>
      </c>
      <c r="G42" s="12"/>
    </row>
    <row r="43" spans="1:8" s="2" customFormat="1" ht="5.5" hidden="1" customHeight="1" outlineLevel="1" x14ac:dyDescent="0.25">
      <c r="C43" s="9"/>
      <c r="F43" s="117"/>
    </row>
    <row r="44" spans="1:8" collapsed="1" x14ac:dyDescent="0.25">
      <c r="A44" s="6" t="s">
        <v>22</v>
      </c>
      <c r="B44" s="6"/>
      <c r="C44" s="6"/>
      <c r="D44" s="6"/>
      <c r="E44" s="6"/>
      <c r="F44" s="118">
        <f>SUM(F32:F43)</f>
        <v>0</v>
      </c>
      <c r="G44" s="6"/>
    </row>
    <row r="45" spans="1:8" s="2" customFormat="1" ht="3.5" x14ac:dyDescent="0.25">
      <c r="F45" s="86"/>
    </row>
    <row r="46" spans="1:8" s="16" customFormat="1" ht="8" x14ac:dyDescent="0.25">
      <c r="F46" s="94"/>
    </row>
    <row r="47" spans="1:8" x14ac:dyDescent="0.25">
      <c r="A47" s="5" t="s">
        <v>44</v>
      </c>
      <c r="B47" s="5"/>
      <c r="C47" s="5"/>
      <c r="D47" s="5"/>
      <c r="E47" s="5"/>
      <c r="F47" s="89"/>
      <c r="G47" s="5"/>
    </row>
    <row r="48" spans="1:8" x14ac:dyDescent="0.25">
      <c r="A48" s="44" t="s">
        <v>45</v>
      </c>
      <c r="B48" s="38"/>
      <c r="C48" s="100" t="s">
        <v>46</v>
      </c>
      <c r="D48" s="38"/>
      <c r="E48" s="38"/>
      <c r="F48" s="95"/>
      <c r="G48" s="38"/>
      <c r="H48" s="38"/>
    </row>
    <row r="49" spans="1:8" ht="24" customHeight="1" x14ac:dyDescent="0.25">
      <c r="A49" s="122" t="s">
        <v>47</v>
      </c>
      <c r="B49" s="122"/>
      <c r="C49" s="122"/>
      <c r="D49" s="122"/>
      <c r="E49" s="122"/>
      <c r="F49" s="122"/>
      <c r="G49" s="122"/>
      <c r="H49" s="23"/>
    </row>
    <row r="50" spans="1:8" ht="23" x14ac:dyDescent="0.25">
      <c r="A50" s="3" t="s">
        <v>8</v>
      </c>
      <c r="B50" s="3" t="s">
        <v>48</v>
      </c>
      <c r="C50" s="3" t="s">
        <v>26</v>
      </c>
      <c r="D50" s="3" t="s">
        <v>42</v>
      </c>
      <c r="E50" s="3" t="s">
        <v>49</v>
      </c>
      <c r="F50" s="91" t="s">
        <v>28</v>
      </c>
      <c r="G50" s="3" t="s">
        <v>13</v>
      </c>
    </row>
    <row r="51" spans="1:8" hidden="1" outlineLevel="1" x14ac:dyDescent="0.25">
      <c r="A51" s="12" t="s">
        <v>50</v>
      </c>
      <c r="B51" s="12"/>
      <c r="C51" s="12" t="s">
        <v>51</v>
      </c>
      <c r="D51" s="10"/>
      <c r="E51" s="50"/>
      <c r="F51" s="92">
        <f>D51*E51</f>
        <v>0</v>
      </c>
      <c r="G51" s="12"/>
    </row>
    <row r="52" spans="1:8" hidden="1" outlineLevel="1" x14ac:dyDescent="0.25">
      <c r="A52" s="12" t="s">
        <v>52</v>
      </c>
      <c r="B52" s="12"/>
      <c r="C52" s="12" t="s">
        <v>51</v>
      </c>
      <c r="D52" s="10"/>
      <c r="E52" s="50"/>
      <c r="F52" s="92">
        <f t="shared" ref="F52:F57" si="5">D52*E52</f>
        <v>0</v>
      </c>
      <c r="G52" s="12"/>
    </row>
    <row r="53" spans="1:8" hidden="1" outlineLevel="1" x14ac:dyDescent="0.25">
      <c r="A53" s="12" t="s">
        <v>53</v>
      </c>
      <c r="B53" s="12"/>
      <c r="C53" s="12" t="s">
        <v>51</v>
      </c>
      <c r="D53" s="10"/>
      <c r="E53" s="50"/>
      <c r="F53" s="92">
        <f t="shared" si="5"/>
        <v>0</v>
      </c>
      <c r="G53" s="12"/>
    </row>
    <row r="54" spans="1:8" ht="12" hidden="1" customHeight="1" outlineLevel="1" x14ac:dyDescent="0.25">
      <c r="A54" s="47" t="s">
        <v>54</v>
      </c>
      <c r="B54" s="48"/>
      <c r="C54" s="46" t="s">
        <v>55</v>
      </c>
      <c r="D54" s="10"/>
      <c r="E54" s="50"/>
      <c r="F54" s="92">
        <f t="shared" si="5"/>
        <v>0</v>
      </c>
      <c r="G54" s="12"/>
    </row>
    <row r="55" spans="1:8" hidden="1" outlineLevel="1" x14ac:dyDescent="0.25">
      <c r="A55" s="12" t="s">
        <v>56</v>
      </c>
      <c r="B55" s="12"/>
      <c r="C55" s="12" t="s">
        <v>51</v>
      </c>
      <c r="D55" s="10"/>
      <c r="E55" s="50"/>
      <c r="F55" s="92">
        <f t="shared" si="5"/>
        <v>0</v>
      </c>
      <c r="G55" s="12"/>
    </row>
    <row r="56" spans="1:8" hidden="1" outlineLevel="1" x14ac:dyDescent="0.25">
      <c r="A56" s="12" t="s">
        <v>57</v>
      </c>
      <c r="B56" s="12"/>
      <c r="C56" s="12" t="s">
        <v>51</v>
      </c>
      <c r="D56" s="10"/>
      <c r="E56" s="50"/>
      <c r="F56" s="92">
        <f t="shared" si="5"/>
        <v>0</v>
      </c>
      <c r="G56" s="12"/>
    </row>
    <row r="57" spans="1:8" ht="11.5" hidden="1" customHeight="1" outlineLevel="1" x14ac:dyDescent="0.25">
      <c r="A57" s="12" t="s">
        <v>58</v>
      </c>
      <c r="B57" s="12"/>
      <c r="C57" s="12" t="s">
        <v>51</v>
      </c>
      <c r="D57" s="10"/>
      <c r="E57" s="50"/>
      <c r="F57" s="92">
        <f t="shared" si="5"/>
        <v>0</v>
      </c>
      <c r="G57" s="12"/>
    </row>
    <row r="58" spans="1:8" hidden="1" outlineLevel="1" x14ac:dyDescent="0.25">
      <c r="A58" s="12" t="s">
        <v>59</v>
      </c>
      <c r="B58" s="12"/>
      <c r="C58" s="12" t="s">
        <v>51</v>
      </c>
      <c r="D58" s="10"/>
      <c r="E58" s="50"/>
      <c r="F58" s="92">
        <f t="shared" ref="F58:F64" si="6">D58*E58</f>
        <v>0</v>
      </c>
      <c r="G58" s="12"/>
    </row>
    <row r="59" spans="1:8" hidden="1" outlineLevel="1" x14ac:dyDescent="0.25">
      <c r="A59" s="12" t="s">
        <v>59</v>
      </c>
      <c r="B59" s="12"/>
      <c r="C59" s="12" t="s">
        <v>51</v>
      </c>
      <c r="D59" s="10"/>
      <c r="E59" s="50"/>
      <c r="F59" s="92">
        <f t="shared" ref="F59:F61" si="7">D59*E59</f>
        <v>0</v>
      </c>
      <c r="G59" s="12"/>
    </row>
    <row r="60" spans="1:8" hidden="1" outlineLevel="1" x14ac:dyDescent="0.25">
      <c r="A60" s="12" t="s">
        <v>59</v>
      </c>
      <c r="B60" s="12"/>
      <c r="C60" s="12" t="s">
        <v>51</v>
      </c>
      <c r="D60" s="10"/>
      <c r="E60" s="50"/>
      <c r="F60" s="92">
        <f t="shared" si="7"/>
        <v>0</v>
      </c>
      <c r="G60" s="12"/>
    </row>
    <row r="61" spans="1:8" hidden="1" outlineLevel="1" x14ac:dyDescent="0.25">
      <c r="A61" s="12" t="s">
        <v>59</v>
      </c>
      <c r="B61" s="12"/>
      <c r="C61" s="12" t="s">
        <v>51</v>
      </c>
      <c r="D61" s="10"/>
      <c r="E61" s="50"/>
      <c r="F61" s="92">
        <f t="shared" si="7"/>
        <v>0</v>
      </c>
      <c r="G61" s="12"/>
    </row>
    <row r="62" spans="1:8" hidden="1" outlineLevel="1" x14ac:dyDescent="0.25">
      <c r="A62" s="12"/>
      <c r="B62" s="12"/>
      <c r="C62" s="12" t="s">
        <v>51</v>
      </c>
      <c r="D62" s="10"/>
      <c r="E62" s="50"/>
      <c r="F62" s="92">
        <f t="shared" si="6"/>
        <v>0</v>
      </c>
      <c r="G62" s="12"/>
    </row>
    <row r="63" spans="1:8" hidden="1" outlineLevel="1" x14ac:dyDescent="0.25">
      <c r="A63" s="12"/>
      <c r="B63" s="12"/>
      <c r="C63" s="12" t="s">
        <v>51</v>
      </c>
      <c r="D63" s="10"/>
      <c r="E63" s="50"/>
      <c r="F63" s="92">
        <f t="shared" si="6"/>
        <v>0</v>
      </c>
      <c r="G63" s="12"/>
    </row>
    <row r="64" spans="1:8" hidden="1" outlineLevel="1" x14ac:dyDescent="0.25">
      <c r="A64" s="12"/>
      <c r="B64" s="12"/>
      <c r="C64" s="12" t="s">
        <v>51</v>
      </c>
      <c r="D64" s="10"/>
      <c r="E64" s="50"/>
      <c r="F64" s="92">
        <f t="shared" si="6"/>
        <v>0</v>
      </c>
      <c r="G64" s="12"/>
    </row>
    <row r="65" spans="1:7" s="2" customFormat="1" ht="5.5" hidden="1" customHeight="1" outlineLevel="1" x14ac:dyDescent="0.25">
      <c r="C65" s="9"/>
      <c r="F65" s="86"/>
    </row>
    <row r="66" spans="1:7" collapsed="1" x14ac:dyDescent="0.25">
      <c r="A66" s="6" t="s">
        <v>22</v>
      </c>
      <c r="B66" s="6"/>
      <c r="C66" s="6"/>
      <c r="D66" s="6"/>
      <c r="E66" s="6"/>
      <c r="F66" s="118">
        <f>SUM(F51:F65)</f>
        <v>0</v>
      </c>
      <c r="G66" s="6"/>
    </row>
    <row r="67" spans="1:7" s="16" customFormat="1" ht="8" x14ac:dyDescent="0.25">
      <c r="F67" s="94"/>
    </row>
    <row r="68" spans="1:7" x14ac:dyDescent="0.25">
      <c r="A68" s="5" t="s">
        <v>60</v>
      </c>
      <c r="B68" s="5"/>
      <c r="C68" s="5"/>
      <c r="D68" s="5"/>
      <c r="E68" s="5"/>
      <c r="F68" s="89"/>
      <c r="G68" s="5"/>
    </row>
    <row r="69" spans="1:7" s="19" customFormat="1" ht="4.5" hidden="1" outlineLevel="1" x14ac:dyDescent="0.25">
      <c r="F69" s="90"/>
    </row>
    <row r="70" spans="1:7" hidden="1" outlineLevel="1" x14ac:dyDescent="0.25">
      <c r="A70" s="3" t="s">
        <v>61</v>
      </c>
      <c r="B70" s="3"/>
      <c r="C70" s="3" t="s">
        <v>41</v>
      </c>
      <c r="D70" s="3" t="s">
        <v>10</v>
      </c>
      <c r="E70" s="3" t="s">
        <v>49</v>
      </c>
      <c r="F70" s="91" t="s">
        <v>14</v>
      </c>
      <c r="G70" s="3" t="s">
        <v>13</v>
      </c>
    </row>
    <row r="71" spans="1:7" hidden="1" outlineLevel="1" x14ac:dyDescent="0.25">
      <c r="A71" s="45" t="s">
        <v>62</v>
      </c>
      <c r="B71" s="7"/>
      <c r="C71" s="12" t="s">
        <v>51</v>
      </c>
      <c r="D71" s="10"/>
      <c r="E71" s="50"/>
      <c r="F71" s="92">
        <f>D71*E71</f>
        <v>0</v>
      </c>
      <c r="G71" s="12"/>
    </row>
    <row r="72" spans="1:7" hidden="1" outlineLevel="1" x14ac:dyDescent="0.25">
      <c r="A72" s="12" t="s">
        <v>63</v>
      </c>
      <c r="B72" s="7"/>
      <c r="C72" s="12" t="s">
        <v>51</v>
      </c>
      <c r="D72" s="10"/>
      <c r="E72" s="50"/>
      <c r="F72" s="92">
        <f t="shared" ref="F72:F75" si="8">D72*E72</f>
        <v>0</v>
      </c>
      <c r="G72" s="12"/>
    </row>
    <row r="73" spans="1:7" ht="23" hidden="1" outlineLevel="1" x14ac:dyDescent="0.25">
      <c r="A73" s="12" t="s">
        <v>64</v>
      </c>
      <c r="B73" s="7"/>
      <c r="C73" s="12" t="s">
        <v>51</v>
      </c>
      <c r="D73" s="10"/>
      <c r="E73" s="50"/>
      <c r="F73" s="92">
        <f t="shared" si="8"/>
        <v>0</v>
      </c>
      <c r="G73" s="12"/>
    </row>
    <row r="74" spans="1:7" hidden="1" outlineLevel="1" x14ac:dyDescent="0.25">
      <c r="A74" s="12" t="s">
        <v>65</v>
      </c>
      <c r="B74" s="7"/>
      <c r="C74" s="12" t="s">
        <v>51</v>
      </c>
      <c r="D74" s="10"/>
      <c r="E74" s="50"/>
      <c r="F74" s="92">
        <f>D74*E74</f>
        <v>0</v>
      </c>
      <c r="G74" s="12"/>
    </row>
    <row r="75" spans="1:7" hidden="1" outlineLevel="1" x14ac:dyDescent="0.25">
      <c r="A75" s="11" t="s">
        <v>100</v>
      </c>
      <c r="B75" s="7"/>
      <c r="C75" s="7" t="s">
        <v>55</v>
      </c>
      <c r="D75" s="10"/>
      <c r="E75" s="50"/>
      <c r="F75" s="92">
        <f t="shared" si="8"/>
        <v>0</v>
      </c>
      <c r="G75" s="12"/>
    </row>
    <row r="76" spans="1:7" ht="11.5" hidden="1" customHeight="1" outlineLevel="1" x14ac:dyDescent="0.25">
      <c r="A76" s="49" t="s">
        <v>66</v>
      </c>
      <c r="B76" s="7"/>
      <c r="C76" s="47" t="s">
        <v>55</v>
      </c>
      <c r="D76" s="10"/>
      <c r="E76" s="50"/>
      <c r="F76" s="92">
        <f>D76*E76</f>
        <v>0</v>
      </c>
      <c r="G76" s="12"/>
    </row>
    <row r="77" spans="1:7" ht="11.5" hidden="1" customHeight="1" outlineLevel="1" x14ac:dyDescent="0.25">
      <c r="A77" s="45" t="s">
        <v>67</v>
      </c>
      <c r="B77" s="7"/>
      <c r="C77" s="12" t="s">
        <v>51</v>
      </c>
      <c r="D77" s="10"/>
      <c r="E77" s="50"/>
      <c r="F77" s="92">
        <f>D77*E77</f>
        <v>0</v>
      </c>
      <c r="G77" s="12"/>
    </row>
    <row r="78" spans="1:7" hidden="1" outlineLevel="1" x14ac:dyDescent="0.25">
      <c r="A78" s="45" t="s">
        <v>67</v>
      </c>
      <c r="B78" s="7"/>
      <c r="C78" s="12" t="s">
        <v>51</v>
      </c>
      <c r="D78" s="10"/>
      <c r="E78" s="50"/>
      <c r="F78" s="92">
        <f>D78*E78</f>
        <v>0</v>
      </c>
      <c r="G78" s="12"/>
    </row>
    <row r="79" spans="1:7" hidden="1" outlineLevel="1" x14ac:dyDescent="0.25">
      <c r="A79" s="45"/>
      <c r="B79" s="7"/>
      <c r="C79" s="12" t="s">
        <v>51</v>
      </c>
      <c r="D79" s="10"/>
      <c r="E79" s="50"/>
      <c r="F79" s="92">
        <f>D79*E79</f>
        <v>0</v>
      </c>
      <c r="G79" s="12"/>
    </row>
    <row r="80" spans="1:7" hidden="1" outlineLevel="1" x14ac:dyDescent="0.25">
      <c r="A80" s="45"/>
      <c r="B80" s="7"/>
      <c r="C80" s="12" t="s">
        <v>51</v>
      </c>
      <c r="D80" s="10"/>
      <c r="E80" s="50"/>
      <c r="F80" s="92">
        <f>D80*E80</f>
        <v>0</v>
      </c>
      <c r="G80" s="12"/>
    </row>
    <row r="81" spans="1:7" hidden="1" outlineLevel="1" x14ac:dyDescent="0.25">
      <c r="A81" s="45"/>
      <c r="B81" s="7"/>
      <c r="C81" s="12" t="s">
        <v>51</v>
      </c>
      <c r="D81" s="10"/>
      <c r="E81" s="50"/>
      <c r="F81" s="92">
        <f t="shared" ref="F81:F83" si="9">D81*E81</f>
        <v>0</v>
      </c>
      <c r="G81" s="12"/>
    </row>
    <row r="82" spans="1:7" hidden="1" outlineLevel="1" x14ac:dyDescent="0.25">
      <c r="A82" s="45"/>
      <c r="B82" s="7"/>
      <c r="C82" s="12" t="s">
        <v>51</v>
      </c>
      <c r="D82" s="10"/>
      <c r="E82" s="50"/>
      <c r="F82" s="92">
        <f t="shared" si="9"/>
        <v>0</v>
      </c>
      <c r="G82" s="12"/>
    </row>
    <row r="83" spans="1:7" hidden="1" outlineLevel="1" x14ac:dyDescent="0.25">
      <c r="A83" s="45"/>
      <c r="B83" s="7"/>
      <c r="C83" s="12" t="s">
        <v>51</v>
      </c>
      <c r="D83" s="10"/>
      <c r="E83" s="50"/>
      <c r="F83" s="92">
        <f t="shared" si="9"/>
        <v>0</v>
      </c>
      <c r="G83" s="12"/>
    </row>
    <row r="84" spans="1:7" s="2" customFormat="1" ht="5.5" hidden="1" customHeight="1" outlineLevel="1" x14ac:dyDescent="0.25">
      <c r="F84" s="86"/>
    </row>
    <row r="85" spans="1:7" collapsed="1" x14ac:dyDescent="0.25">
      <c r="A85" s="6" t="s">
        <v>22</v>
      </c>
      <c r="B85" s="6"/>
      <c r="C85" s="6"/>
      <c r="D85" s="6"/>
      <c r="E85" s="6"/>
      <c r="F85" s="118">
        <f>SUM(F71:F84)</f>
        <v>0</v>
      </c>
      <c r="G85" s="6"/>
    </row>
    <row r="86" spans="1:7" s="16" customFormat="1" ht="5.5" customHeight="1" x14ac:dyDescent="0.25">
      <c r="F86" s="94"/>
    </row>
    <row r="87" spans="1:7" x14ac:dyDescent="0.25">
      <c r="A87" s="5" t="s">
        <v>68</v>
      </c>
      <c r="B87" s="5"/>
      <c r="C87" s="5"/>
      <c r="D87" s="5"/>
      <c r="E87" s="5"/>
      <c r="F87" s="89"/>
      <c r="G87" s="5"/>
    </row>
    <row r="88" spans="1:7" s="19" customFormat="1" ht="4.5" x14ac:dyDescent="0.25">
      <c r="F88" s="90"/>
    </row>
    <row r="89" spans="1:7" x14ac:dyDescent="0.25">
      <c r="A89" s="6" t="s">
        <v>69</v>
      </c>
      <c r="B89" s="6"/>
      <c r="C89" s="6"/>
      <c r="D89" s="6"/>
      <c r="E89" s="6"/>
      <c r="F89" s="119">
        <f>F85+F66+F44+F21+F29</f>
        <v>0</v>
      </c>
      <c r="G89" s="6"/>
    </row>
    <row r="90" spans="1:7" s="16" customFormat="1" ht="8" x14ac:dyDescent="0.25">
      <c r="F90" s="94"/>
    </row>
    <row r="91" spans="1:7" s="16" customFormat="1" ht="8" x14ac:dyDescent="0.25">
      <c r="F91" s="94"/>
    </row>
    <row r="92" spans="1:7" s="17" customFormat="1" ht="9" x14ac:dyDescent="0.25">
      <c r="F92" s="96"/>
    </row>
    <row r="93" spans="1:7" x14ac:dyDescent="0.25">
      <c r="A93" s="1"/>
    </row>
    <row r="94" spans="1:7" x14ac:dyDescent="0.25">
      <c r="A94" s="39"/>
      <c r="B94" s="40"/>
      <c r="C94" s="40"/>
      <c r="D94" s="40"/>
      <c r="E94" s="40"/>
      <c r="F94" s="97"/>
      <c r="G94" s="40"/>
    </row>
    <row r="95" spans="1:7" x14ac:dyDescent="0.25">
      <c r="A95" s="31"/>
      <c r="B95" s="32"/>
      <c r="C95" s="32"/>
      <c r="D95" s="32"/>
      <c r="E95" s="32"/>
      <c r="F95" s="98"/>
      <c r="G95" s="32"/>
    </row>
    <row r="96" spans="1:7" x14ac:dyDescent="0.25">
      <c r="A96" s="31"/>
      <c r="B96" s="32"/>
      <c r="C96" s="32"/>
      <c r="D96" s="32"/>
      <c r="E96" s="32"/>
      <c r="F96" s="98"/>
      <c r="G96" s="32"/>
    </row>
    <row r="97" spans="1:7" ht="34.5" x14ac:dyDescent="0.25">
      <c r="A97" s="31" t="s">
        <v>70</v>
      </c>
      <c r="B97" s="32"/>
      <c r="C97" s="32"/>
      <c r="D97" s="32"/>
      <c r="E97" s="32"/>
      <c r="F97" s="98"/>
      <c r="G97" s="32"/>
    </row>
    <row r="98" spans="1:7" ht="57.5" x14ac:dyDescent="0.25">
      <c r="A98" s="31" t="s">
        <v>71</v>
      </c>
      <c r="B98" s="32"/>
      <c r="C98" s="32"/>
      <c r="D98" s="32"/>
      <c r="E98" s="32"/>
      <c r="F98" s="98"/>
      <c r="G98" s="32"/>
    </row>
    <row r="99" spans="1:7" x14ac:dyDescent="0.25">
      <c r="A99" s="41"/>
      <c r="B99" s="32"/>
      <c r="C99" s="32"/>
      <c r="D99" s="32"/>
      <c r="E99" s="32"/>
      <c r="F99" s="98"/>
      <c r="G99" s="32"/>
    </row>
    <row r="100" spans="1:7" x14ac:dyDescent="0.25">
      <c r="A100" s="37"/>
      <c r="B100" s="37"/>
      <c r="C100" s="37"/>
      <c r="D100" s="37"/>
      <c r="E100" s="37"/>
      <c r="F100" s="99"/>
      <c r="G100" s="37"/>
    </row>
    <row r="101" spans="1:7" x14ac:dyDescent="0.25">
      <c r="A101" s="37"/>
      <c r="B101" s="37"/>
      <c r="C101" s="37"/>
      <c r="D101" s="37"/>
      <c r="E101" s="37"/>
      <c r="F101" s="99"/>
      <c r="G101" s="37"/>
    </row>
  </sheetData>
  <sheetProtection formatRows="0"/>
  <mergeCells count="5">
    <mergeCell ref="D7:G7"/>
    <mergeCell ref="A49:G49"/>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71:C74 C76:C83 C51:C53 C55:C64" xr:uid="{00000000-0002-0000-0000-000001000000}">
      <formula1>Erstattungsart</formula1>
    </dataValidation>
    <dataValidation type="list" allowBlank="1" showInputMessage="1" sqref="A32:A37" xr:uid="{00000000-0002-0000-0000-000002000000}">
      <formula1>lSFK</formula1>
    </dataValidation>
    <dataValidation type="list" showInputMessage="1" sqref="A26:A28 A38:A42"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49" r:id="rId1" display="https://www.bundesfinanzministerium.de/Content/DE/Downloads/BMF_Schreiben/Steuerarten/Lohnsteuer/2023-11-21-steuerliche-behandlung-reisekosten-reisekostenverguetungen-2024.html (GERMAN ONLY)" xr:uid="{00000000-0004-0000-0000-000000000000}"/>
    <hyperlink ref="A49:G49"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45"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topLeftCell="A73" zoomScale="130" zoomScaleNormal="130" workbookViewId="0">
      <selection activeCell="A84" sqref="A84"/>
    </sheetView>
  </sheetViews>
  <sheetFormatPr defaultColWidth="11.3984375" defaultRowHeight="11.5" outlineLevelRow="1" x14ac:dyDescent="0.25"/>
  <cols>
    <col min="1" max="1" width="31.8984375" customWidth="1"/>
    <col min="2" max="2" width="16.09765625" customWidth="1"/>
    <col min="3" max="3" width="17.69921875" customWidth="1"/>
    <col min="4" max="4" width="9.3984375" customWidth="1"/>
    <col min="5" max="5" width="14.59765625" customWidth="1"/>
    <col min="6" max="6" width="16.09765625" style="85" customWidth="1"/>
    <col min="7" max="7" width="30.59765625" customWidth="1"/>
    <col min="8" max="8" width="2" customWidth="1"/>
    <col min="9" max="9" width="5.69921875" customWidth="1"/>
    <col min="10" max="10" width="11.3984375" customWidth="1"/>
    <col min="11" max="11" width="9.3984375" customWidth="1"/>
    <col min="12" max="12" width="5.09765625" customWidth="1"/>
    <col min="14" max="14" width="34.8984375" customWidth="1"/>
  </cols>
  <sheetData>
    <row r="1" spans="1:14" ht="67.5" customHeight="1" x14ac:dyDescent="0.25">
      <c r="A1" s="123" t="s">
        <v>96</v>
      </c>
      <c r="B1" s="124"/>
      <c r="C1" s="124"/>
      <c r="D1" s="124"/>
      <c r="E1" s="124"/>
      <c r="F1" s="124"/>
      <c r="G1" s="43"/>
      <c r="H1" s="42"/>
    </row>
    <row r="2" spans="1:14" s="2" customFormat="1" ht="23.25" customHeight="1" x14ac:dyDescent="0.25">
      <c r="A2" s="83" t="s">
        <v>0</v>
      </c>
      <c r="F2" s="86"/>
    </row>
    <row r="3" spans="1:14" ht="23.25" customHeight="1" x14ac:dyDescent="0.25">
      <c r="A3" s="25" t="s">
        <v>1</v>
      </c>
      <c r="B3" s="51">
        <f>'Price schedule | Services'!B3</f>
        <v>0</v>
      </c>
      <c r="C3" s="26" t="s">
        <v>2</v>
      </c>
      <c r="D3" s="128">
        <f>'Price schedule | Services'!D3</f>
        <v>0</v>
      </c>
      <c r="E3" s="129"/>
      <c r="F3" s="87"/>
      <c r="G3" s="4"/>
    </row>
    <row r="4" spans="1:14" s="2" customFormat="1" ht="5.25" customHeight="1" x14ac:dyDescent="0.25">
      <c r="A4" s="24"/>
      <c r="C4" s="27"/>
      <c r="F4" s="86"/>
    </row>
    <row r="5" spans="1:14" x14ac:dyDescent="0.25">
      <c r="A5" s="28" t="s">
        <v>97</v>
      </c>
      <c r="B5" s="51" t="str">
        <f>'Price schedule | Services'!B5</f>
        <v>G-018126-002
G-012316-003</v>
      </c>
      <c r="C5" s="26" t="s">
        <v>3</v>
      </c>
      <c r="D5" s="130">
        <f>'Price schedule | Services'!D5</f>
        <v>0</v>
      </c>
      <c r="E5" s="131"/>
      <c r="F5" s="131"/>
      <c r="G5" s="131"/>
    </row>
    <row r="6" spans="1:14" s="2" customFormat="1" ht="3.5" x14ac:dyDescent="0.25">
      <c r="A6" s="24"/>
      <c r="C6" s="27"/>
      <c r="F6" s="86"/>
    </row>
    <row r="7" spans="1:14" ht="34.5" customHeight="1" x14ac:dyDescent="0.25">
      <c r="A7" s="28" t="s">
        <v>4</v>
      </c>
      <c r="B7" s="101" t="s">
        <v>5</v>
      </c>
      <c r="C7" s="26" t="s">
        <v>6</v>
      </c>
      <c r="D7" s="132">
        <f>'Price schedule | Services'!D7</f>
        <v>0</v>
      </c>
      <c r="E7" s="133"/>
      <c r="F7" s="133"/>
      <c r="G7" s="133"/>
    </row>
    <row r="8" spans="1:14" s="17" customFormat="1" ht="9" x14ac:dyDescent="0.25">
      <c r="A8" s="29"/>
      <c r="B8" s="30"/>
      <c r="C8" s="30"/>
      <c r="D8" s="30"/>
      <c r="E8" s="30"/>
      <c r="F8" s="88"/>
      <c r="G8" s="30"/>
    </row>
    <row r="9" spans="1:14" x14ac:dyDescent="0.25">
      <c r="A9" s="5" t="s">
        <v>7</v>
      </c>
      <c r="B9" s="5"/>
      <c r="C9" s="5"/>
      <c r="D9" s="5"/>
      <c r="E9" s="5"/>
      <c r="F9" s="89"/>
      <c r="G9" s="5"/>
    </row>
    <row r="10" spans="1:14" s="19" customFormat="1" ht="4.5" outlineLevel="1" x14ac:dyDescent="0.25">
      <c r="F10" s="90"/>
    </row>
    <row r="11" spans="1:14" outlineLevel="1" x14ac:dyDescent="0.25">
      <c r="A11" s="3" t="s">
        <v>8</v>
      </c>
      <c r="B11" s="33" t="s">
        <v>9</v>
      </c>
      <c r="C11" s="34"/>
      <c r="D11" s="3" t="s">
        <v>10</v>
      </c>
      <c r="E11" s="3" t="s">
        <v>11</v>
      </c>
      <c r="F11" s="91" t="s">
        <v>12</v>
      </c>
      <c r="G11" s="3" t="s">
        <v>13</v>
      </c>
    </row>
    <row r="12" spans="1:14" outlineLevel="1" x14ac:dyDescent="0.25">
      <c r="A12" s="12" t="s">
        <v>14</v>
      </c>
      <c r="B12" s="35"/>
      <c r="C12" s="36"/>
      <c r="D12" s="10"/>
      <c r="E12" s="50"/>
      <c r="F12" s="92">
        <f>D12*E12</f>
        <v>0</v>
      </c>
      <c r="G12" s="12"/>
    </row>
    <row r="13" spans="1:14" outlineLevel="1" x14ac:dyDescent="0.25">
      <c r="A13" s="12" t="s">
        <v>15</v>
      </c>
      <c r="B13" s="35"/>
      <c r="C13" s="36"/>
      <c r="D13" s="10"/>
      <c r="E13" s="50"/>
      <c r="F13" s="92">
        <f>D13*E13</f>
        <v>0</v>
      </c>
      <c r="G13" s="12"/>
      <c r="N13" s="20"/>
    </row>
    <row r="14" spans="1:14" outlineLevel="1" x14ac:dyDescent="0.25">
      <c r="A14" s="12" t="s">
        <v>16</v>
      </c>
      <c r="B14" s="35"/>
      <c r="C14" s="36"/>
      <c r="D14" s="10"/>
      <c r="E14" s="50"/>
      <c r="F14" s="92">
        <f t="shared" ref="F14:F19" si="0">D14*E14</f>
        <v>0</v>
      </c>
      <c r="G14" s="12"/>
      <c r="N14" s="20"/>
    </row>
    <row r="15" spans="1:14" outlineLevel="1" x14ac:dyDescent="0.25">
      <c r="A15" s="12" t="s">
        <v>17</v>
      </c>
      <c r="B15" s="35"/>
      <c r="C15" s="36"/>
      <c r="D15" s="10"/>
      <c r="E15" s="50"/>
      <c r="F15" s="92">
        <f t="shared" si="0"/>
        <v>0</v>
      </c>
      <c r="G15" s="12"/>
      <c r="N15" s="20"/>
    </row>
    <row r="16" spans="1:14" outlineLevel="1" x14ac:dyDescent="0.25">
      <c r="A16" s="12" t="s">
        <v>18</v>
      </c>
      <c r="B16" s="35"/>
      <c r="C16" s="36"/>
      <c r="D16" s="10"/>
      <c r="E16" s="50"/>
      <c r="F16" s="92">
        <f t="shared" si="0"/>
        <v>0</v>
      </c>
      <c r="G16" s="12"/>
      <c r="N16" s="20"/>
    </row>
    <row r="17" spans="1:14" outlineLevel="1" x14ac:dyDescent="0.25">
      <c r="A17" s="12" t="s">
        <v>19</v>
      </c>
      <c r="B17" s="35"/>
      <c r="C17" s="36"/>
      <c r="D17" s="10"/>
      <c r="E17" s="50"/>
      <c r="F17" s="92">
        <f t="shared" si="0"/>
        <v>0</v>
      </c>
      <c r="G17" s="12"/>
      <c r="N17" s="20"/>
    </row>
    <row r="18" spans="1:14" outlineLevel="1" x14ac:dyDescent="0.25">
      <c r="A18" s="12" t="s">
        <v>20</v>
      </c>
      <c r="B18" s="35"/>
      <c r="C18" s="36"/>
      <c r="D18" s="10"/>
      <c r="E18" s="50"/>
      <c r="F18" s="92">
        <f t="shared" si="0"/>
        <v>0</v>
      </c>
      <c r="G18" s="12"/>
      <c r="N18" s="20"/>
    </row>
    <row r="19" spans="1:14" outlineLevel="1" x14ac:dyDescent="0.25">
      <c r="A19" s="12" t="s">
        <v>21</v>
      </c>
      <c r="B19" s="35"/>
      <c r="C19" s="36"/>
      <c r="D19" s="10"/>
      <c r="E19" s="50"/>
      <c r="F19" s="92">
        <f t="shared" si="0"/>
        <v>0</v>
      </c>
      <c r="G19" s="12"/>
      <c r="N19" s="20"/>
    </row>
    <row r="20" spans="1:14" s="2" customFormat="1" ht="5.5" customHeight="1" outlineLevel="1" x14ac:dyDescent="0.25">
      <c r="C20" s="9"/>
      <c r="F20" s="86"/>
    </row>
    <row r="21" spans="1:14" x14ac:dyDescent="0.25">
      <c r="A21" s="6" t="s">
        <v>22</v>
      </c>
      <c r="B21" s="6"/>
      <c r="C21" s="6"/>
      <c r="D21" s="6"/>
      <c r="E21" s="6"/>
      <c r="F21" s="93">
        <f>SUM(F12:F20)</f>
        <v>0</v>
      </c>
      <c r="G21" s="6"/>
    </row>
    <row r="22" spans="1:14" s="16" customFormat="1" ht="17.149999999999999" customHeight="1" x14ac:dyDescent="0.25">
      <c r="F22" s="94"/>
    </row>
    <row r="23" spans="1:14" x14ac:dyDescent="0.25">
      <c r="A23" s="5" t="s">
        <v>23</v>
      </c>
      <c r="B23" s="5"/>
      <c r="C23" s="5"/>
      <c r="D23" s="5"/>
      <c r="E23" s="5"/>
      <c r="F23" s="89"/>
      <c r="G23" s="5"/>
    </row>
    <row r="24" spans="1:14" s="19" customFormat="1" ht="4.5" x14ac:dyDescent="0.25">
      <c r="F24" s="90"/>
    </row>
    <row r="25" spans="1:14" ht="34.5" x14ac:dyDescent="0.25">
      <c r="A25" s="21" t="s">
        <v>24</v>
      </c>
      <c r="B25" s="3" t="s">
        <v>25</v>
      </c>
      <c r="C25" s="3" t="s">
        <v>26</v>
      </c>
      <c r="D25" s="3" t="s">
        <v>27</v>
      </c>
      <c r="E25" s="3" t="s">
        <v>11</v>
      </c>
      <c r="F25" s="91" t="s">
        <v>28</v>
      </c>
      <c r="G25" s="3" t="s">
        <v>13</v>
      </c>
    </row>
    <row r="26" spans="1:14" x14ac:dyDescent="0.25">
      <c r="A26" s="12" t="s">
        <v>29</v>
      </c>
      <c r="B26" s="22" t="str">
        <f>IFERROR(VLOOKUP(A26,'List of key experts'!$B$11:$D$34,3,0)&amp;" "&amp;VLOOKUP(A26,'List of key experts'!$B$11:$D$34,2,0),"N.N.")</f>
        <v xml:space="preserve"> </v>
      </c>
      <c r="C26" s="8" t="s">
        <v>30</v>
      </c>
      <c r="D26" s="10"/>
      <c r="E26" s="50"/>
      <c r="F26" s="92">
        <f>D26*E26</f>
        <v>0</v>
      </c>
      <c r="G26" s="12"/>
    </row>
    <row r="27" spans="1:14" x14ac:dyDescent="0.25">
      <c r="A27" s="12" t="s">
        <v>31</v>
      </c>
      <c r="B27" s="22" t="str">
        <f>IFERROR(VLOOKUP(A27,'List of key experts'!$B$11:$D$34,3,0)&amp;" "&amp;VLOOKUP(A27,'List of key experts'!$B$11:$D$34,2,0),"N.N.")</f>
        <v xml:space="preserve">  </v>
      </c>
      <c r="C27" s="8" t="s">
        <v>30</v>
      </c>
      <c r="D27" s="10"/>
      <c r="E27" s="50"/>
      <c r="F27" s="92">
        <f t="shared" ref="F27:F36" si="1">D27*E27</f>
        <v>0</v>
      </c>
      <c r="G27" s="12"/>
    </row>
    <row r="28" spans="1:14" outlineLevel="1" x14ac:dyDescent="0.25">
      <c r="A28" s="12" t="s">
        <v>32</v>
      </c>
      <c r="B28" s="22" t="str">
        <f>IFERROR(VLOOKUP(A28,'List of key experts'!$B$11:$D$34,3,0)&amp;" "&amp;VLOOKUP(A28,'List of key experts'!$B$11:$D$34,2,0),"N.N.")</f>
        <v xml:space="preserve"> </v>
      </c>
      <c r="C28" s="8" t="s">
        <v>30</v>
      </c>
      <c r="D28" s="10"/>
      <c r="E28" s="50"/>
      <c r="F28" s="92">
        <f t="shared" si="1"/>
        <v>0</v>
      </c>
      <c r="G28" s="12"/>
    </row>
    <row r="29" spans="1:14" outlineLevel="1" x14ac:dyDescent="0.25">
      <c r="A29" s="12" t="s">
        <v>33</v>
      </c>
      <c r="B29" s="22" t="str">
        <f>IFERROR(VLOOKUP(A29,'List of key experts'!$B$11:$D$34,3,0)&amp;" "&amp;VLOOKUP(A29,'List of key experts'!$B$11:$D$34,2,0),"N.N.")</f>
        <v xml:space="preserve"> </v>
      </c>
      <c r="C29" s="8" t="s">
        <v>30</v>
      </c>
      <c r="D29" s="10"/>
      <c r="E29" s="50"/>
      <c r="F29" s="92">
        <f t="shared" si="1"/>
        <v>0</v>
      </c>
      <c r="G29" s="12"/>
    </row>
    <row r="30" spans="1:14" outlineLevel="1" x14ac:dyDescent="0.25">
      <c r="A30" s="12" t="s">
        <v>34</v>
      </c>
      <c r="B30" s="22" t="str">
        <f>IFERROR(VLOOKUP(A30,'List of key experts'!$B$11:$D$34,3,0)&amp;" "&amp;VLOOKUP(A30,'List of key experts'!$B$11:$D$34,2,0),"N.N.")</f>
        <v xml:space="preserve"> </v>
      </c>
      <c r="C30" s="8" t="s">
        <v>30</v>
      </c>
      <c r="D30" s="10"/>
      <c r="E30" s="50"/>
      <c r="F30" s="92">
        <f t="shared" si="1"/>
        <v>0</v>
      </c>
      <c r="G30" s="12"/>
    </row>
    <row r="31" spans="1:14" outlineLevel="1" x14ac:dyDescent="0.25">
      <c r="A31" s="12" t="s">
        <v>35</v>
      </c>
      <c r="B31" s="22" t="str">
        <f>IFERROR(VLOOKUP(A31,'List of key experts'!$B$11:$D$34,3,0)&amp;" "&amp;VLOOKUP(A31,'List of key experts'!$B$11:$D$34,2,0),"N.N.")</f>
        <v xml:space="preserve"> </v>
      </c>
      <c r="C31" s="8" t="s">
        <v>30</v>
      </c>
      <c r="D31" s="10"/>
      <c r="E31" s="50"/>
      <c r="F31" s="92">
        <f t="shared" si="1"/>
        <v>0</v>
      </c>
      <c r="G31" s="12"/>
    </row>
    <row r="32" spans="1:14" outlineLevel="1" x14ac:dyDescent="0.25">
      <c r="A32" s="12" t="s">
        <v>36</v>
      </c>
      <c r="B32" s="22" t="str">
        <f>IFERROR(VLOOKUP(A32,'List of key experts'!$B$11:$D$34,3,0)&amp;" "&amp;VLOOKUP(A32,'List of key experts'!$B$11:$D$34,2,0),"N.N.")</f>
        <v>N.N.</v>
      </c>
      <c r="C32" s="8" t="s">
        <v>30</v>
      </c>
      <c r="D32" s="10"/>
      <c r="E32" s="50"/>
      <c r="F32" s="92">
        <f t="shared" si="1"/>
        <v>0</v>
      </c>
      <c r="G32" s="12"/>
    </row>
    <row r="33" spans="1:7" outlineLevel="1" x14ac:dyDescent="0.25">
      <c r="A33" s="12" t="s">
        <v>37</v>
      </c>
      <c r="B33" s="22" t="str">
        <f>IFERROR(VLOOKUP(A33,'List of key experts'!$B$11:$D$34,3,0)&amp;" "&amp;VLOOKUP(A33,'List of key experts'!$B$11:$D$34,2,0),"N.N.")</f>
        <v>N.N.</v>
      </c>
      <c r="C33" s="8" t="s">
        <v>30</v>
      </c>
      <c r="D33" s="10"/>
      <c r="E33" s="50"/>
      <c r="F33" s="92">
        <f t="shared" si="1"/>
        <v>0</v>
      </c>
      <c r="G33" s="12"/>
    </row>
    <row r="34" spans="1:7" outlineLevel="1" x14ac:dyDescent="0.25">
      <c r="A34" s="12" t="s">
        <v>38</v>
      </c>
      <c r="B34" s="22" t="str">
        <f>IFERROR(VLOOKUP(A34,'List of key experts'!$B$11:$D$34,3,0)&amp;" "&amp;VLOOKUP(A34,'List of key experts'!$B$11:$D$34,2,0),"N.N.")</f>
        <v>N.N.</v>
      </c>
      <c r="C34" s="8" t="s">
        <v>30</v>
      </c>
      <c r="D34" s="10"/>
      <c r="E34" s="50"/>
      <c r="F34" s="92">
        <f t="shared" si="1"/>
        <v>0</v>
      </c>
      <c r="G34" s="12"/>
    </row>
    <row r="35" spans="1:7" outlineLevel="1" x14ac:dyDescent="0.25">
      <c r="A35" s="12" t="s">
        <v>39</v>
      </c>
      <c r="B35" s="22" t="str">
        <f>IFERROR(VLOOKUP(A35,'List of key experts'!$B$11:$D$34,3,0)&amp;" "&amp;VLOOKUP(A35,'List of key experts'!$B$11:$D$34,2,0),"N.N.")</f>
        <v>N.N.</v>
      </c>
      <c r="C35" s="8" t="s">
        <v>30</v>
      </c>
      <c r="D35" s="10"/>
      <c r="E35" s="50"/>
      <c r="F35" s="92">
        <f t="shared" si="1"/>
        <v>0</v>
      </c>
      <c r="G35" s="12"/>
    </row>
    <row r="36" spans="1:7" outlineLevel="1" x14ac:dyDescent="0.25">
      <c r="A36" s="12" t="s">
        <v>40</v>
      </c>
      <c r="B36" s="22" t="str">
        <f>IFERROR(VLOOKUP(A36,'List of key experts'!$B$11:$D$34,3,0)&amp;" "&amp;VLOOKUP(A36,'List of key experts'!$B$11:$D$34,2,0),"N.N.")</f>
        <v>N.N.</v>
      </c>
      <c r="C36" s="8" t="s">
        <v>30</v>
      </c>
      <c r="D36" s="10"/>
      <c r="E36" s="50"/>
      <c r="F36" s="92">
        <f t="shared" si="1"/>
        <v>0</v>
      </c>
      <c r="G36" s="12"/>
    </row>
    <row r="37" spans="1:7" s="2" customFormat="1" ht="3.65" customHeight="1" outlineLevel="1" x14ac:dyDescent="0.25">
      <c r="C37" s="9"/>
      <c r="F37" s="86"/>
    </row>
    <row r="38" spans="1:7" x14ac:dyDescent="0.25">
      <c r="A38" s="6" t="s">
        <v>22</v>
      </c>
      <c r="B38" s="6"/>
      <c r="C38" s="6"/>
      <c r="D38" s="6"/>
      <c r="E38" s="6"/>
      <c r="F38" s="93">
        <f>SUM(F26:F37)</f>
        <v>0</v>
      </c>
      <c r="G38" s="6"/>
    </row>
    <row r="39" spans="1:7" s="16" customFormat="1" ht="8" x14ac:dyDescent="0.25">
      <c r="F39" s="94"/>
    </row>
    <row r="40" spans="1:7" ht="23" x14ac:dyDescent="0.25">
      <c r="A40" s="21" t="s">
        <v>98</v>
      </c>
      <c r="B40" s="3" t="s">
        <v>25</v>
      </c>
      <c r="C40" s="3" t="s">
        <v>41</v>
      </c>
      <c r="D40" s="3" t="s">
        <v>42</v>
      </c>
      <c r="E40" s="3" t="s">
        <v>43</v>
      </c>
      <c r="F40" s="91" t="s">
        <v>28</v>
      </c>
      <c r="G40" s="3" t="s">
        <v>13</v>
      </c>
    </row>
    <row r="41" spans="1:7" x14ac:dyDescent="0.25">
      <c r="A41" s="12" t="s">
        <v>29</v>
      </c>
      <c r="B41" s="22" t="str">
        <f>IFERROR(VLOOKUP(A41,'List of key experts'!$B$11:$D$34,3,0)&amp;" "&amp;VLOOKUP(A41,'List of key experts'!$B$11:$D$34,2,0),"N.N.")</f>
        <v xml:space="preserve"> </v>
      </c>
      <c r="C41" s="8" t="s">
        <v>30</v>
      </c>
      <c r="D41" s="10"/>
      <c r="E41" s="50"/>
      <c r="F41" s="92">
        <f>D41*E41</f>
        <v>0</v>
      </c>
      <c r="G41" s="12"/>
    </row>
    <row r="42" spans="1:7" x14ac:dyDescent="0.25">
      <c r="A42" s="12" t="s">
        <v>31</v>
      </c>
      <c r="B42" s="22" t="str">
        <f>IFERROR(VLOOKUP(A42,'List of key experts'!$B$11:$D$34,3,0)&amp;" "&amp;VLOOKUP(A42,'List of key experts'!$B$11:$D$34,2,0),"N.N.")</f>
        <v xml:space="preserve">  </v>
      </c>
      <c r="C42" s="8" t="s">
        <v>30</v>
      </c>
      <c r="D42" s="10"/>
      <c r="E42" s="50"/>
      <c r="F42" s="92">
        <f t="shared" ref="F42:F51" si="2">D42*E42</f>
        <v>0</v>
      </c>
      <c r="G42" s="12"/>
    </row>
    <row r="43" spans="1:7" outlineLevel="1" x14ac:dyDescent="0.25">
      <c r="A43" s="12" t="s">
        <v>32</v>
      </c>
      <c r="B43" s="22" t="str">
        <f>IFERROR(VLOOKUP(A43,'List of key experts'!$B$11:$D$34,3,0)&amp;" "&amp;VLOOKUP(A43,'List of key experts'!$B$11:$D$34,2,0),"N.N.")</f>
        <v xml:space="preserve"> </v>
      </c>
      <c r="C43" s="8" t="s">
        <v>30</v>
      </c>
      <c r="D43" s="10"/>
      <c r="E43" s="50"/>
      <c r="F43" s="92">
        <f t="shared" si="2"/>
        <v>0</v>
      </c>
      <c r="G43" s="12"/>
    </row>
    <row r="44" spans="1:7" outlineLevel="1" x14ac:dyDescent="0.25">
      <c r="A44" s="12" t="s">
        <v>33</v>
      </c>
      <c r="B44" s="22" t="str">
        <f>IFERROR(VLOOKUP(A44,'List of key experts'!$B$11:$D$34,3,0)&amp;" "&amp;VLOOKUP(A44,'List of key experts'!$B$11:$D$34,2,0),"N.N.")</f>
        <v xml:space="preserve"> </v>
      </c>
      <c r="C44" s="8" t="s">
        <v>30</v>
      </c>
      <c r="D44" s="10"/>
      <c r="E44" s="50"/>
      <c r="F44" s="92">
        <f t="shared" si="2"/>
        <v>0</v>
      </c>
      <c r="G44" s="12"/>
    </row>
    <row r="45" spans="1:7" outlineLevel="1" x14ac:dyDescent="0.25">
      <c r="A45" s="12" t="s">
        <v>34</v>
      </c>
      <c r="B45" s="22" t="str">
        <f>IFERROR(VLOOKUP(A45,'List of key experts'!$B$11:$D$34,3,0)&amp;" "&amp;VLOOKUP(A45,'List of key experts'!$B$11:$D$34,2,0),"N.N.")</f>
        <v xml:space="preserve"> </v>
      </c>
      <c r="C45" s="8" t="s">
        <v>30</v>
      </c>
      <c r="D45" s="10"/>
      <c r="E45" s="50"/>
      <c r="F45" s="92">
        <f t="shared" si="2"/>
        <v>0</v>
      </c>
      <c r="G45" s="12"/>
    </row>
    <row r="46" spans="1:7" outlineLevel="1" x14ac:dyDescent="0.25">
      <c r="A46" s="12" t="s">
        <v>35</v>
      </c>
      <c r="B46" s="22" t="str">
        <f>IFERROR(VLOOKUP(A46,'List of key experts'!$B$11:$D$34,3,0)&amp;" "&amp;VLOOKUP(A46,'List of key experts'!$B$11:$D$34,2,0),"N.N.")</f>
        <v xml:space="preserve"> </v>
      </c>
      <c r="C46" s="8" t="s">
        <v>30</v>
      </c>
      <c r="D46" s="10"/>
      <c r="E46" s="50"/>
      <c r="F46" s="92">
        <f t="shared" si="2"/>
        <v>0</v>
      </c>
      <c r="G46" s="12"/>
    </row>
    <row r="47" spans="1:7" outlineLevel="1" x14ac:dyDescent="0.25">
      <c r="A47" s="12" t="s">
        <v>36</v>
      </c>
      <c r="B47" s="22" t="str">
        <f>IFERROR(VLOOKUP(A47,'List of key experts'!$B$11:$D$34,3,0)&amp;" "&amp;VLOOKUP(A47,'List of key experts'!$B$11:$D$34,2,0),"N.N.")</f>
        <v>N.N.</v>
      </c>
      <c r="C47" s="8" t="s">
        <v>30</v>
      </c>
      <c r="D47" s="10"/>
      <c r="E47" s="50"/>
      <c r="F47" s="92">
        <f t="shared" si="2"/>
        <v>0</v>
      </c>
      <c r="G47" s="12"/>
    </row>
    <row r="48" spans="1:7" outlineLevel="1" x14ac:dyDescent="0.25">
      <c r="A48" s="12" t="s">
        <v>37</v>
      </c>
      <c r="B48" s="22" t="str">
        <f>IFERROR(VLOOKUP(A48,'List of key experts'!$B$11:$D$34,3,0)&amp;" "&amp;VLOOKUP(A48,'List of key experts'!$B$11:$D$34,2,0),"N.N.")</f>
        <v>N.N.</v>
      </c>
      <c r="C48" s="8" t="s">
        <v>30</v>
      </c>
      <c r="D48" s="10"/>
      <c r="E48" s="50"/>
      <c r="F48" s="92">
        <f t="shared" si="2"/>
        <v>0</v>
      </c>
      <c r="G48" s="12"/>
    </row>
    <row r="49" spans="1:8" outlineLevel="1" x14ac:dyDescent="0.25">
      <c r="A49" s="12" t="s">
        <v>38</v>
      </c>
      <c r="B49" s="22" t="str">
        <f>IFERROR(VLOOKUP(A49,'List of key experts'!$B$11:$D$34,3,0)&amp;" "&amp;VLOOKUP(A49,'List of key experts'!$B$11:$D$34,2,0),"N.N.")</f>
        <v>N.N.</v>
      </c>
      <c r="C49" s="8" t="s">
        <v>30</v>
      </c>
      <c r="D49" s="10"/>
      <c r="E49" s="50"/>
      <c r="F49" s="92">
        <f t="shared" si="2"/>
        <v>0</v>
      </c>
      <c r="G49" s="12"/>
    </row>
    <row r="50" spans="1:8" outlineLevel="1" x14ac:dyDescent="0.25">
      <c r="A50" s="12" t="s">
        <v>39</v>
      </c>
      <c r="B50" s="22" t="str">
        <f>IFERROR(VLOOKUP(A50,'List of key experts'!$B$11:$D$34,3,0)&amp;" "&amp;VLOOKUP(A50,'List of key experts'!$B$11:$D$34,2,0),"N.N.")</f>
        <v>N.N.</v>
      </c>
      <c r="C50" s="8" t="s">
        <v>30</v>
      </c>
      <c r="D50" s="10"/>
      <c r="E50" s="50"/>
      <c r="F50" s="92">
        <f t="shared" si="2"/>
        <v>0</v>
      </c>
      <c r="G50" s="12"/>
    </row>
    <row r="51" spans="1:8" outlineLevel="1" x14ac:dyDescent="0.25">
      <c r="A51" s="12" t="s">
        <v>40</v>
      </c>
      <c r="B51" s="22" t="str">
        <f>IFERROR(VLOOKUP(A51,'List of key experts'!$B$11:$D$34,3,0)&amp;" "&amp;VLOOKUP(A51,'List of key experts'!$B$11:$D$34,2,0),"N.N.")</f>
        <v>N.N.</v>
      </c>
      <c r="C51" s="8" t="s">
        <v>30</v>
      </c>
      <c r="D51" s="10"/>
      <c r="E51" s="50"/>
      <c r="F51" s="92">
        <f t="shared" si="2"/>
        <v>0</v>
      </c>
      <c r="G51" s="12"/>
    </row>
    <row r="52" spans="1:8" s="2" customFormat="1" ht="5.5" customHeight="1" outlineLevel="1" x14ac:dyDescent="0.25">
      <c r="C52" s="9"/>
      <c r="F52" s="86"/>
    </row>
    <row r="53" spans="1:8" x14ac:dyDescent="0.25">
      <c r="A53" s="6" t="s">
        <v>22</v>
      </c>
      <c r="B53" s="6"/>
      <c r="C53" s="6"/>
      <c r="D53" s="6"/>
      <c r="E53" s="6"/>
      <c r="F53" s="93">
        <f>SUM(F41:F52)</f>
        <v>0</v>
      </c>
      <c r="G53" s="6"/>
    </row>
    <row r="54" spans="1:8" s="2" customFormat="1" ht="3.5" x14ac:dyDescent="0.25">
      <c r="F54" s="86"/>
    </row>
    <row r="55" spans="1:8" s="16" customFormat="1" ht="8" x14ac:dyDescent="0.25">
      <c r="F55" s="94"/>
    </row>
    <row r="56" spans="1:8" x14ac:dyDescent="0.25">
      <c r="A56" s="5" t="s">
        <v>44</v>
      </c>
      <c r="B56" s="5"/>
      <c r="C56" s="5"/>
      <c r="D56" s="5"/>
      <c r="E56" s="5"/>
      <c r="F56" s="89"/>
      <c r="G56" s="5"/>
    </row>
    <row r="57" spans="1:8" x14ac:dyDescent="0.25">
      <c r="A57" s="44" t="s">
        <v>45</v>
      </c>
      <c r="B57" s="38"/>
      <c r="C57" s="38"/>
      <c r="D57" s="38"/>
      <c r="E57" s="38"/>
      <c r="F57" s="95"/>
      <c r="G57" s="38"/>
      <c r="H57" s="38"/>
    </row>
    <row r="58" spans="1:8" ht="24" customHeight="1" x14ac:dyDescent="0.25">
      <c r="A58" s="122" t="s">
        <v>72</v>
      </c>
      <c r="B58" s="122"/>
      <c r="C58" s="122"/>
      <c r="D58" s="122"/>
      <c r="E58" s="122"/>
      <c r="F58" s="122"/>
      <c r="G58" s="122"/>
      <c r="H58" s="23"/>
    </row>
    <row r="59" spans="1:8" ht="23" x14ac:dyDescent="0.25">
      <c r="A59" s="3" t="s">
        <v>8</v>
      </c>
      <c r="B59" s="3" t="s">
        <v>48</v>
      </c>
      <c r="C59" s="3" t="s">
        <v>26</v>
      </c>
      <c r="D59" s="3" t="s">
        <v>42</v>
      </c>
      <c r="E59" s="3" t="s">
        <v>49</v>
      </c>
      <c r="F59" s="91" t="s">
        <v>28</v>
      </c>
      <c r="G59" s="3" t="s">
        <v>13</v>
      </c>
    </row>
    <row r="60" spans="1:8" outlineLevel="1" x14ac:dyDescent="0.25">
      <c r="A60" s="12" t="s">
        <v>50</v>
      </c>
      <c r="B60" s="12"/>
      <c r="C60" s="12" t="s">
        <v>51</v>
      </c>
      <c r="D60" s="10"/>
      <c r="E60" s="50"/>
      <c r="F60" s="92">
        <f>D60*E60</f>
        <v>0</v>
      </c>
      <c r="G60" s="12"/>
    </row>
    <row r="61" spans="1:8" outlineLevel="1" x14ac:dyDescent="0.25">
      <c r="A61" s="12" t="s">
        <v>52</v>
      </c>
      <c r="B61" s="12"/>
      <c r="C61" s="12" t="s">
        <v>51</v>
      </c>
      <c r="D61" s="10"/>
      <c r="E61" s="50"/>
      <c r="F61" s="92">
        <f t="shared" ref="F61:F73" si="3">D61*E61</f>
        <v>0</v>
      </c>
      <c r="G61" s="12"/>
    </row>
    <row r="62" spans="1:8" outlineLevel="1" x14ac:dyDescent="0.25">
      <c r="A62" s="12" t="s">
        <v>53</v>
      </c>
      <c r="B62" s="12"/>
      <c r="C62" s="12" t="s">
        <v>51</v>
      </c>
      <c r="D62" s="10"/>
      <c r="E62" s="50"/>
      <c r="F62" s="92">
        <f t="shared" si="3"/>
        <v>0</v>
      </c>
      <c r="G62" s="12"/>
    </row>
    <row r="63" spans="1:8" ht="12" customHeight="1" outlineLevel="1" x14ac:dyDescent="0.25">
      <c r="A63" s="47" t="s">
        <v>54</v>
      </c>
      <c r="B63" s="48"/>
      <c r="C63" s="46" t="s">
        <v>55</v>
      </c>
      <c r="D63" s="10"/>
      <c r="E63" s="50"/>
      <c r="F63" s="92">
        <f t="shared" si="3"/>
        <v>0</v>
      </c>
      <c r="G63" s="12"/>
    </row>
    <row r="64" spans="1:8" outlineLevel="1" x14ac:dyDescent="0.25">
      <c r="A64" s="12" t="s">
        <v>56</v>
      </c>
      <c r="B64" s="12"/>
      <c r="C64" s="12" t="s">
        <v>51</v>
      </c>
      <c r="D64" s="10"/>
      <c r="E64" s="50"/>
      <c r="F64" s="92">
        <f t="shared" si="3"/>
        <v>0</v>
      </c>
      <c r="G64" s="12"/>
    </row>
    <row r="65" spans="1:7" outlineLevel="1" x14ac:dyDescent="0.25">
      <c r="A65" s="12" t="s">
        <v>57</v>
      </c>
      <c r="B65" s="12"/>
      <c r="C65" s="12" t="s">
        <v>51</v>
      </c>
      <c r="D65" s="10"/>
      <c r="E65" s="50"/>
      <c r="F65" s="92">
        <f t="shared" si="3"/>
        <v>0</v>
      </c>
      <c r="G65" s="12"/>
    </row>
    <row r="66" spans="1:7" ht="23.15" customHeight="1" outlineLevel="1" x14ac:dyDescent="0.25">
      <c r="A66" s="12" t="s">
        <v>58</v>
      </c>
      <c r="B66" s="12"/>
      <c r="C66" s="12" t="s">
        <v>51</v>
      </c>
      <c r="D66" s="10"/>
      <c r="E66" s="50"/>
      <c r="F66" s="92">
        <f t="shared" si="3"/>
        <v>0</v>
      </c>
      <c r="G66" s="12"/>
    </row>
    <row r="67" spans="1:7" outlineLevel="1" x14ac:dyDescent="0.25">
      <c r="A67" s="12" t="s">
        <v>59</v>
      </c>
      <c r="B67" s="12"/>
      <c r="C67" s="12" t="s">
        <v>51</v>
      </c>
      <c r="D67" s="10"/>
      <c r="E67" s="50"/>
      <c r="F67" s="92">
        <f t="shared" si="3"/>
        <v>0</v>
      </c>
      <c r="G67" s="12"/>
    </row>
    <row r="68" spans="1:7" outlineLevel="1" x14ac:dyDescent="0.25">
      <c r="A68" s="12" t="s">
        <v>59</v>
      </c>
      <c r="B68" s="12"/>
      <c r="C68" s="12" t="s">
        <v>51</v>
      </c>
      <c r="D68" s="10"/>
      <c r="E68" s="50"/>
      <c r="F68" s="92">
        <f t="shared" si="3"/>
        <v>0</v>
      </c>
      <c r="G68" s="12"/>
    </row>
    <row r="69" spans="1:7" outlineLevel="1" x14ac:dyDescent="0.25">
      <c r="A69" s="12" t="s">
        <v>59</v>
      </c>
      <c r="B69" s="12"/>
      <c r="C69" s="12" t="s">
        <v>51</v>
      </c>
      <c r="D69" s="10"/>
      <c r="E69" s="50"/>
      <c r="F69" s="92">
        <f t="shared" si="3"/>
        <v>0</v>
      </c>
      <c r="G69" s="12"/>
    </row>
    <row r="70" spans="1:7" outlineLevel="1" x14ac:dyDescent="0.25">
      <c r="A70" s="12" t="s">
        <v>59</v>
      </c>
      <c r="B70" s="12"/>
      <c r="C70" s="12" t="s">
        <v>51</v>
      </c>
      <c r="D70" s="10"/>
      <c r="E70" s="50"/>
      <c r="F70" s="92">
        <f t="shared" si="3"/>
        <v>0</v>
      </c>
      <c r="G70" s="12"/>
    </row>
    <row r="71" spans="1:7" outlineLevel="1" x14ac:dyDescent="0.25">
      <c r="A71" s="12"/>
      <c r="B71" s="12"/>
      <c r="C71" s="12" t="s">
        <v>51</v>
      </c>
      <c r="D71" s="10"/>
      <c r="E71" s="50"/>
      <c r="F71" s="92">
        <f t="shared" si="3"/>
        <v>0</v>
      </c>
      <c r="G71" s="12"/>
    </row>
    <row r="72" spans="1:7" outlineLevel="1" x14ac:dyDescent="0.25">
      <c r="A72" s="12"/>
      <c r="B72" s="12"/>
      <c r="C72" s="12" t="s">
        <v>51</v>
      </c>
      <c r="D72" s="10"/>
      <c r="E72" s="50"/>
      <c r="F72" s="92">
        <f t="shared" si="3"/>
        <v>0</v>
      </c>
      <c r="G72" s="12"/>
    </row>
    <row r="73" spans="1:7" outlineLevel="1" x14ac:dyDescent="0.25">
      <c r="A73" s="12"/>
      <c r="B73" s="12"/>
      <c r="C73" s="12" t="s">
        <v>51</v>
      </c>
      <c r="D73" s="10"/>
      <c r="E73" s="50"/>
      <c r="F73" s="92">
        <f t="shared" si="3"/>
        <v>0</v>
      </c>
      <c r="G73" s="12"/>
    </row>
    <row r="74" spans="1:7" s="2" customFormat="1" ht="5.5" customHeight="1" outlineLevel="1" x14ac:dyDescent="0.25">
      <c r="C74" s="9"/>
      <c r="F74" s="86"/>
    </row>
    <row r="75" spans="1:7" x14ac:dyDescent="0.25">
      <c r="A75" s="6" t="s">
        <v>22</v>
      </c>
      <c r="B75" s="6"/>
      <c r="C75" s="6"/>
      <c r="D75" s="6"/>
      <c r="E75" s="6"/>
      <c r="F75" s="93">
        <f>SUM(F60:F74)</f>
        <v>0</v>
      </c>
      <c r="G75" s="6"/>
    </row>
    <row r="76" spans="1:7" s="16" customFormat="1" ht="8" x14ac:dyDescent="0.25">
      <c r="F76" s="94"/>
    </row>
    <row r="77" spans="1:7" x14ac:dyDescent="0.25">
      <c r="A77" s="5" t="s">
        <v>60</v>
      </c>
      <c r="B77" s="5"/>
      <c r="C77" s="5"/>
      <c r="D77" s="5"/>
      <c r="E77" s="5"/>
      <c r="F77" s="89"/>
      <c r="G77" s="5"/>
    </row>
    <row r="78" spans="1:7" s="19" customFormat="1" ht="4.5" outlineLevel="1" x14ac:dyDescent="0.25">
      <c r="F78" s="90"/>
    </row>
    <row r="79" spans="1:7" outlineLevel="1" x14ac:dyDescent="0.25">
      <c r="A79" s="3" t="s">
        <v>61</v>
      </c>
      <c r="B79" s="3"/>
      <c r="C79" s="3" t="s">
        <v>41</v>
      </c>
      <c r="D79" s="3" t="s">
        <v>10</v>
      </c>
      <c r="E79" s="3" t="s">
        <v>49</v>
      </c>
      <c r="F79" s="91" t="s">
        <v>14</v>
      </c>
      <c r="G79" s="3" t="s">
        <v>13</v>
      </c>
    </row>
    <row r="80" spans="1:7" outlineLevel="1" x14ac:dyDescent="0.25">
      <c r="A80" s="45" t="s">
        <v>62</v>
      </c>
      <c r="B80" s="7"/>
      <c r="C80" s="12" t="s">
        <v>51</v>
      </c>
      <c r="D80" s="10"/>
      <c r="E80" s="50"/>
      <c r="F80" s="92">
        <f>D80*E80</f>
        <v>0</v>
      </c>
      <c r="G80" s="12"/>
    </row>
    <row r="81" spans="1:7" outlineLevel="1" x14ac:dyDescent="0.25">
      <c r="A81" s="12" t="s">
        <v>63</v>
      </c>
      <c r="B81" s="7"/>
      <c r="C81" s="12" t="s">
        <v>51</v>
      </c>
      <c r="D81" s="10"/>
      <c r="E81" s="50"/>
      <c r="F81" s="92">
        <f t="shared" ref="F81:F84" si="4">D81*E81</f>
        <v>0</v>
      </c>
      <c r="G81" s="12"/>
    </row>
    <row r="82" spans="1:7" ht="23" outlineLevel="1" x14ac:dyDescent="0.25">
      <c r="A82" s="12" t="s">
        <v>64</v>
      </c>
      <c r="B82" s="7"/>
      <c r="C82" s="12" t="s">
        <v>51</v>
      </c>
      <c r="D82" s="10"/>
      <c r="E82" s="50"/>
      <c r="F82" s="92">
        <f t="shared" si="4"/>
        <v>0</v>
      </c>
      <c r="G82" s="12"/>
    </row>
    <row r="83" spans="1:7" outlineLevel="1" x14ac:dyDescent="0.25">
      <c r="A83" s="12" t="s">
        <v>65</v>
      </c>
      <c r="B83" s="7"/>
      <c r="C83" s="12" t="s">
        <v>51</v>
      </c>
      <c r="D83" s="10"/>
      <c r="E83" s="50"/>
      <c r="F83" s="92">
        <f>D83*E83</f>
        <v>0</v>
      </c>
      <c r="G83" s="12"/>
    </row>
    <row r="84" spans="1:7" outlineLevel="1" x14ac:dyDescent="0.25">
      <c r="A84" s="11" t="s">
        <v>100</v>
      </c>
      <c r="B84" s="7"/>
      <c r="C84" s="7" t="s">
        <v>55</v>
      </c>
      <c r="D84" s="10"/>
      <c r="E84" s="50"/>
      <c r="F84" s="92">
        <f t="shared" si="4"/>
        <v>0</v>
      </c>
      <c r="G84" s="12"/>
    </row>
    <row r="85" spans="1:7" ht="11.5" customHeight="1" outlineLevel="1" x14ac:dyDescent="0.25">
      <c r="A85" s="49" t="s">
        <v>66</v>
      </c>
      <c r="B85" s="7"/>
      <c r="C85" s="7" t="s">
        <v>55</v>
      </c>
      <c r="D85" s="10"/>
      <c r="E85" s="50"/>
      <c r="F85" s="92">
        <f>D85*E85</f>
        <v>0</v>
      </c>
      <c r="G85" s="12"/>
    </row>
    <row r="86" spans="1:7" ht="11.5" customHeight="1" outlineLevel="1" x14ac:dyDescent="0.25">
      <c r="A86" s="45" t="s">
        <v>67</v>
      </c>
      <c r="B86" s="7"/>
      <c r="C86" s="12" t="s">
        <v>51</v>
      </c>
      <c r="D86" s="10"/>
      <c r="E86" s="50"/>
      <c r="F86" s="92">
        <f>D86*E86</f>
        <v>0</v>
      </c>
      <c r="G86" s="12"/>
    </row>
    <row r="87" spans="1:7" outlineLevel="1" x14ac:dyDescent="0.25">
      <c r="A87" s="45" t="s">
        <v>67</v>
      </c>
      <c r="B87" s="7"/>
      <c r="C87" s="12" t="s">
        <v>51</v>
      </c>
      <c r="D87" s="10"/>
      <c r="E87" s="50"/>
      <c r="F87" s="92">
        <f>D87*E87</f>
        <v>0</v>
      </c>
      <c r="G87" s="12"/>
    </row>
    <row r="88" spans="1:7" outlineLevel="1" x14ac:dyDescent="0.25">
      <c r="A88" s="45"/>
      <c r="B88" s="7"/>
      <c r="C88" s="12" t="s">
        <v>51</v>
      </c>
      <c r="D88" s="10"/>
      <c r="E88" s="50"/>
      <c r="F88" s="92">
        <f>D88*E88</f>
        <v>0</v>
      </c>
      <c r="G88" s="12"/>
    </row>
    <row r="89" spans="1:7" outlineLevel="1" x14ac:dyDescent="0.25">
      <c r="A89" s="45"/>
      <c r="B89" s="7"/>
      <c r="C89" s="12" t="s">
        <v>51</v>
      </c>
      <c r="D89" s="10"/>
      <c r="E89" s="50"/>
      <c r="F89" s="92">
        <f>D89*E89</f>
        <v>0</v>
      </c>
      <c r="G89" s="12"/>
    </row>
    <row r="90" spans="1:7" outlineLevel="1" x14ac:dyDescent="0.25">
      <c r="A90" s="45"/>
      <c r="B90" s="7"/>
      <c r="C90" s="12" t="s">
        <v>51</v>
      </c>
      <c r="D90" s="10"/>
      <c r="E90" s="50"/>
      <c r="F90" s="92">
        <f t="shared" ref="F90:F92" si="5">D90*E90</f>
        <v>0</v>
      </c>
      <c r="G90" s="12"/>
    </row>
    <row r="91" spans="1:7" outlineLevel="1" x14ac:dyDescent="0.25">
      <c r="A91" s="45"/>
      <c r="B91" s="7"/>
      <c r="C91" s="12" t="s">
        <v>51</v>
      </c>
      <c r="D91" s="10"/>
      <c r="E91" s="50"/>
      <c r="F91" s="92">
        <f t="shared" si="5"/>
        <v>0</v>
      </c>
      <c r="G91" s="12"/>
    </row>
    <row r="92" spans="1:7" outlineLevel="1" x14ac:dyDescent="0.25">
      <c r="A92" s="45"/>
      <c r="B92" s="7"/>
      <c r="C92" s="12" t="s">
        <v>51</v>
      </c>
      <c r="D92" s="10"/>
      <c r="E92" s="50"/>
      <c r="F92" s="92">
        <f t="shared" si="5"/>
        <v>0</v>
      </c>
      <c r="G92" s="12"/>
    </row>
    <row r="93" spans="1:7" s="2" customFormat="1" ht="5.5" customHeight="1" outlineLevel="1" x14ac:dyDescent="0.25">
      <c r="F93" s="86"/>
    </row>
    <row r="94" spans="1:7" x14ac:dyDescent="0.25">
      <c r="A94" s="6" t="s">
        <v>22</v>
      </c>
      <c r="B94" s="6"/>
      <c r="C94" s="6"/>
      <c r="D94" s="6"/>
      <c r="E94" s="6"/>
      <c r="F94" s="93">
        <f>SUM(F80:F93)</f>
        <v>0</v>
      </c>
      <c r="G94" s="6"/>
    </row>
    <row r="95" spans="1:7" s="16" customFormat="1" ht="5.5" customHeight="1" x14ac:dyDescent="0.25">
      <c r="F95" s="94"/>
    </row>
    <row r="96" spans="1:7" x14ac:dyDescent="0.25">
      <c r="A96" s="5" t="s">
        <v>68</v>
      </c>
      <c r="B96" s="5"/>
      <c r="C96" s="5"/>
      <c r="D96" s="5"/>
      <c r="E96" s="5"/>
      <c r="F96" s="89"/>
      <c r="G96" s="5"/>
    </row>
    <row r="97" spans="1:7" s="19" customFormat="1" ht="4.5" x14ac:dyDescent="0.25">
      <c r="F97" s="90"/>
    </row>
    <row r="98" spans="1:7" x14ac:dyDescent="0.25">
      <c r="A98" s="6" t="s">
        <v>69</v>
      </c>
      <c r="B98" s="6"/>
      <c r="C98" s="6"/>
      <c r="D98" s="6"/>
      <c r="E98" s="6"/>
      <c r="F98" s="93">
        <f>F94+F75+F53+F21+F38</f>
        <v>0</v>
      </c>
      <c r="G98" s="6"/>
    </row>
    <row r="99" spans="1:7" s="16" customFormat="1" ht="8" x14ac:dyDescent="0.25">
      <c r="F99" s="94"/>
    </row>
    <row r="100" spans="1:7" s="16" customFormat="1" ht="8" x14ac:dyDescent="0.25">
      <c r="F100" s="94"/>
    </row>
    <row r="101" spans="1:7" s="17" customFormat="1" ht="9" x14ac:dyDescent="0.25">
      <c r="F101" s="96"/>
    </row>
    <row r="102" spans="1:7" x14ac:dyDescent="0.25">
      <c r="A102" s="1"/>
    </row>
    <row r="103" spans="1:7" x14ac:dyDescent="0.25">
      <c r="A103" s="39"/>
      <c r="B103" s="40"/>
      <c r="C103" s="40"/>
      <c r="D103" s="40"/>
      <c r="E103" s="40"/>
      <c r="F103" s="97"/>
      <c r="G103" s="40"/>
    </row>
    <row r="104" spans="1:7" x14ac:dyDescent="0.25">
      <c r="A104" s="31"/>
      <c r="B104" s="32"/>
      <c r="C104" s="32"/>
      <c r="D104" s="32"/>
      <c r="E104" s="32"/>
      <c r="F104" s="98"/>
      <c r="G104" s="32"/>
    </row>
    <row r="105" spans="1:7" x14ac:dyDescent="0.25">
      <c r="A105" s="31"/>
      <c r="B105" s="32"/>
      <c r="C105" s="32"/>
      <c r="D105" s="32"/>
      <c r="E105" s="32"/>
      <c r="F105" s="98"/>
      <c r="G105" s="32"/>
    </row>
    <row r="106" spans="1:7" ht="34.5" x14ac:dyDescent="0.25">
      <c r="A106" s="31" t="s">
        <v>70</v>
      </c>
      <c r="B106" s="32"/>
      <c r="C106" s="32"/>
      <c r="D106" s="32"/>
      <c r="E106" s="32"/>
      <c r="F106" s="98"/>
      <c r="G106" s="32"/>
    </row>
    <row r="107" spans="1:7" ht="57.5" x14ac:dyDescent="0.25">
      <c r="A107" s="31" t="s">
        <v>71</v>
      </c>
      <c r="B107" s="32"/>
      <c r="C107" s="32"/>
      <c r="D107" s="32"/>
      <c r="E107" s="32"/>
      <c r="F107" s="98"/>
      <c r="G107" s="32"/>
    </row>
    <row r="108" spans="1:7" x14ac:dyDescent="0.25">
      <c r="A108" s="41"/>
      <c r="B108" s="32"/>
      <c r="C108" s="32"/>
      <c r="D108" s="32"/>
      <c r="E108" s="32"/>
      <c r="F108" s="98"/>
      <c r="G108" s="32"/>
    </row>
    <row r="109" spans="1:7" x14ac:dyDescent="0.25">
      <c r="A109" s="37"/>
      <c r="B109" s="37"/>
      <c r="C109" s="37"/>
      <c r="D109" s="37"/>
      <c r="E109" s="37"/>
      <c r="F109" s="99"/>
      <c r="G109" s="37"/>
    </row>
    <row r="110" spans="1:7" x14ac:dyDescent="0.25">
      <c r="A110" s="37"/>
      <c r="B110" s="37"/>
      <c r="C110" s="37"/>
      <c r="D110" s="37"/>
      <c r="E110" s="37"/>
      <c r="F110" s="99"/>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3984375" defaultRowHeight="14" x14ac:dyDescent="0.3"/>
  <cols>
    <col min="1" max="1" width="32.8984375" style="52" customWidth="1"/>
    <col min="2" max="2" width="15.59765625" style="52" customWidth="1"/>
    <col min="3" max="3" width="25.09765625" style="52" customWidth="1"/>
    <col min="4" max="4" width="11.3984375" style="52"/>
    <col min="5" max="5" width="16.3984375" style="111" customWidth="1"/>
    <col min="6" max="6" width="25.69921875" style="52" customWidth="1"/>
    <col min="7" max="7" width="12.69921875" style="52" customWidth="1"/>
    <col min="8" max="8" width="8.59765625" style="52" customWidth="1"/>
    <col min="9" max="9" width="9.59765625" style="52" customWidth="1"/>
    <col min="10" max="10" width="11.3984375" style="52" customWidth="1"/>
    <col min="11" max="11" width="16" style="52" customWidth="1"/>
    <col min="12" max="16384" width="11.3984375" style="52"/>
  </cols>
  <sheetData>
    <row r="1" spans="1:14" ht="67.5" customHeight="1" x14ac:dyDescent="0.3">
      <c r="A1" s="140" t="s">
        <v>99</v>
      </c>
      <c r="B1" s="141"/>
      <c r="C1" s="141"/>
      <c r="D1" s="141"/>
      <c r="E1" s="141"/>
      <c r="F1" s="141"/>
      <c r="G1" s="142"/>
    </row>
    <row r="2" spans="1:14" ht="18.75" customHeight="1" x14ac:dyDescent="0.3">
      <c r="A2" s="83" t="s">
        <v>0</v>
      </c>
      <c r="E2" s="143"/>
      <c r="F2" s="143"/>
    </row>
    <row r="3" spans="1:14" ht="11.5" customHeight="1" x14ac:dyDescent="0.3">
      <c r="A3" s="25" t="s">
        <v>1</v>
      </c>
      <c r="B3" s="51">
        <f>'Price schedule | Services'!B3</f>
        <v>0</v>
      </c>
      <c r="C3" s="26" t="s">
        <v>2</v>
      </c>
      <c r="D3" s="79">
        <f>'Price schedule | Services'!D3</f>
        <v>0</v>
      </c>
      <c r="E3" s="102"/>
      <c r="F3" s="26"/>
      <c r="G3" s="4"/>
    </row>
    <row r="4" spans="1:14" ht="5.25" customHeight="1" x14ac:dyDescent="0.3">
      <c r="A4" s="24"/>
      <c r="B4" s="2"/>
      <c r="C4" s="27"/>
      <c r="D4" s="2"/>
      <c r="E4" s="86"/>
      <c r="F4" s="2"/>
      <c r="G4" s="2"/>
      <c r="H4" s="53"/>
    </row>
    <row r="5" spans="1:14" ht="11.5" customHeight="1" x14ac:dyDescent="0.3">
      <c r="A5" s="28" t="s">
        <v>97</v>
      </c>
      <c r="B5" s="51" t="str">
        <f>'Price schedule | Services'!B5</f>
        <v>G-018126-002
G-012316-003</v>
      </c>
      <c r="C5" s="26" t="s">
        <v>3</v>
      </c>
      <c r="D5" s="145">
        <f>'Price schedule | Services'!D5</f>
        <v>0</v>
      </c>
      <c r="E5" s="145"/>
      <c r="F5" s="145"/>
      <c r="G5" s="145"/>
    </row>
    <row r="6" spans="1:14" ht="3.65" customHeight="1" x14ac:dyDescent="0.3">
      <c r="A6" s="24"/>
      <c r="B6" s="2"/>
      <c r="C6" s="27"/>
      <c r="D6" s="2"/>
      <c r="E6" s="86"/>
      <c r="F6" s="2"/>
      <c r="G6" s="2"/>
      <c r="J6" s="54"/>
      <c r="K6" s="54"/>
      <c r="L6" s="54"/>
      <c r="M6" s="54"/>
      <c r="N6" s="54"/>
    </row>
    <row r="7" spans="1:14" ht="33.75" customHeight="1" x14ac:dyDescent="0.3">
      <c r="A7" s="28" t="s">
        <v>4</v>
      </c>
      <c r="B7" s="101" t="s">
        <v>5</v>
      </c>
      <c r="C7" s="26" t="s">
        <v>6</v>
      </c>
      <c r="D7" s="144">
        <f>'Price schedule | Services'!D7</f>
        <v>0</v>
      </c>
      <c r="E7" s="144"/>
      <c r="F7" s="144"/>
      <c r="G7" s="144"/>
    </row>
    <row r="8" spans="1:14" ht="9" customHeight="1" x14ac:dyDescent="0.3">
      <c r="A8" s="55"/>
      <c r="B8" s="56"/>
      <c r="C8" s="56"/>
      <c r="D8" s="56"/>
      <c r="E8" s="103"/>
      <c r="F8" s="56"/>
      <c r="G8" s="56"/>
    </row>
    <row r="9" spans="1:14" ht="11.5" customHeight="1" x14ac:dyDescent="0.3">
      <c r="A9" s="5" t="s">
        <v>7</v>
      </c>
      <c r="B9" s="5"/>
      <c r="C9" s="5"/>
      <c r="D9" s="5"/>
      <c r="E9" s="89"/>
      <c r="F9" s="5"/>
      <c r="G9" s="5"/>
    </row>
    <row r="10" spans="1:14" ht="5.15" customHeight="1" x14ac:dyDescent="0.3">
      <c r="A10" s="59"/>
      <c r="B10" s="60"/>
      <c r="C10" s="60"/>
      <c r="D10" s="60"/>
      <c r="E10" s="104"/>
      <c r="F10" s="60"/>
      <c r="G10" s="60"/>
      <c r="K10" s="57"/>
    </row>
    <row r="11" spans="1:14" s="58" customFormat="1" ht="11.5" customHeight="1" x14ac:dyDescent="0.3">
      <c r="A11" s="6" t="s">
        <v>22</v>
      </c>
      <c r="B11" s="62"/>
      <c r="C11" s="62"/>
      <c r="D11" s="62"/>
      <c r="E11" s="105">
        <f>'Price schedule | Services'!F21+'Price schedule | opt. services'!F21</f>
        <v>0</v>
      </c>
      <c r="F11" s="63"/>
      <c r="G11" s="77"/>
    </row>
    <row r="12" spans="1:14" ht="17.25" customHeight="1" x14ac:dyDescent="0.3">
      <c r="A12" s="59"/>
      <c r="B12" s="60"/>
      <c r="C12" s="60"/>
      <c r="D12" s="60"/>
      <c r="E12" s="104"/>
      <c r="F12" s="60"/>
      <c r="G12" s="60"/>
    </row>
    <row r="13" spans="1:14" ht="11.5" customHeight="1" x14ac:dyDescent="0.3">
      <c r="A13" s="5" t="s">
        <v>23</v>
      </c>
      <c r="B13" s="5"/>
      <c r="C13" s="5"/>
      <c r="D13" s="5"/>
      <c r="E13" s="89"/>
      <c r="F13" s="5"/>
      <c r="G13" s="5"/>
    </row>
    <row r="14" spans="1:14" ht="11.5" customHeight="1" x14ac:dyDescent="0.3">
      <c r="A14" s="82"/>
      <c r="B14" s="82"/>
      <c r="C14" s="82"/>
      <c r="D14" s="82"/>
      <c r="E14" s="106"/>
      <c r="F14" s="82"/>
      <c r="G14" s="82"/>
    </row>
    <row r="15" spans="1:14" s="58" customFormat="1" ht="11.5" customHeight="1" x14ac:dyDescent="0.25">
      <c r="A15" s="21" t="s">
        <v>73</v>
      </c>
      <c r="B15" s="65"/>
      <c r="C15" s="65"/>
      <c r="D15" s="65"/>
      <c r="E15" s="107"/>
      <c r="F15" s="65"/>
      <c r="G15" s="65"/>
    </row>
    <row r="16" spans="1:14" s="58" customFormat="1" ht="11.5" customHeight="1" x14ac:dyDescent="0.25">
      <c r="A16" s="6" t="s">
        <v>22</v>
      </c>
      <c r="B16" s="62"/>
      <c r="C16" s="62"/>
      <c r="D16" s="62"/>
      <c r="E16" s="108">
        <f>'Price schedule | Services'!F29+'Price schedule | opt. services'!F38</f>
        <v>0</v>
      </c>
      <c r="F16" s="63"/>
      <c r="G16" s="70"/>
    </row>
    <row r="17" spans="1:12" s="66" customFormat="1" ht="17.25" customHeight="1" x14ac:dyDescent="0.25">
      <c r="A17" s="81"/>
      <c r="B17" s="80"/>
      <c r="C17" s="80"/>
      <c r="D17" s="80"/>
      <c r="E17" s="109"/>
      <c r="F17" s="80"/>
      <c r="G17" s="58"/>
    </row>
    <row r="18" spans="1:12" s="58" customFormat="1" ht="11.5" customHeight="1" x14ac:dyDescent="0.25">
      <c r="A18" s="21" t="s">
        <v>74</v>
      </c>
      <c r="B18" s="68"/>
      <c r="C18" s="67"/>
      <c r="D18" s="67"/>
      <c r="E18" s="110"/>
      <c r="F18" s="67"/>
      <c r="G18" s="67"/>
    </row>
    <row r="19" spans="1:12" s="58" customFormat="1" ht="11.5" customHeight="1" x14ac:dyDescent="0.25">
      <c r="A19" s="6" t="s">
        <v>22</v>
      </c>
      <c r="B19" s="69"/>
      <c r="C19" s="69"/>
      <c r="D19" s="69"/>
      <c r="E19" s="105">
        <f>'Price schedule | Services'!F44+'Price schedule | opt. services'!F53</f>
        <v>0</v>
      </c>
      <c r="F19" s="70"/>
      <c r="G19" s="69"/>
    </row>
    <row r="20" spans="1:12" s="58" customFormat="1" ht="17.25" customHeight="1" x14ac:dyDescent="0.25">
      <c r="A20" s="59"/>
      <c r="B20" s="60"/>
      <c r="C20" s="60"/>
      <c r="D20" s="60"/>
      <c r="E20" s="104"/>
      <c r="F20" s="60"/>
      <c r="G20" s="60"/>
    </row>
    <row r="21" spans="1:12" s="71" customFormat="1" ht="11.5" customHeight="1" x14ac:dyDescent="0.25">
      <c r="A21" s="5" t="s">
        <v>44</v>
      </c>
      <c r="B21" s="5"/>
      <c r="C21" s="5"/>
      <c r="D21" s="5"/>
      <c r="E21" s="89"/>
      <c r="F21" s="5"/>
      <c r="G21" s="5"/>
    </row>
    <row r="22" spans="1:12" ht="12" customHeight="1" x14ac:dyDescent="0.3">
      <c r="A22" s="138" t="s">
        <v>45</v>
      </c>
      <c r="B22" s="139"/>
      <c r="C22" s="139"/>
      <c r="D22" s="139"/>
      <c r="E22" s="139"/>
      <c r="F22" s="139"/>
      <c r="G22" s="139"/>
    </row>
    <row r="23" spans="1:12" s="58" customFormat="1" ht="14.25" customHeight="1" x14ac:dyDescent="0.25">
      <c r="A23" s="137" t="s">
        <v>47</v>
      </c>
      <c r="B23" s="137"/>
      <c r="C23" s="137"/>
      <c r="D23" s="137"/>
      <c r="E23" s="137"/>
      <c r="F23" s="137"/>
      <c r="G23" s="137"/>
    </row>
    <row r="24" spans="1:12" s="66" customFormat="1" ht="13.5" customHeight="1" x14ac:dyDescent="0.25">
      <c r="A24" s="137"/>
      <c r="B24" s="137"/>
      <c r="C24" s="137"/>
      <c r="D24" s="137"/>
      <c r="E24" s="137"/>
      <c r="F24" s="137"/>
      <c r="G24" s="137"/>
      <c r="H24" s="76"/>
    </row>
    <row r="25" spans="1:12" s="72" customFormat="1" ht="11.5" customHeight="1" x14ac:dyDescent="0.25">
      <c r="A25" s="6" t="s">
        <v>22</v>
      </c>
      <c r="B25" s="62"/>
      <c r="C25" s="62"/>
      <c r="D25" s="62"/>
      <c r="E25" s="108">
        <f>'Price schedule | Services'!F66+'Price schedule | opt. services'!F75</f>
        <v>0</v>
      </c>
      <c r="F25" s="63"/>
      <c r="G25" s="70"/>
      <c r="H25" s="76"/>
      <c r="I25" s="58"/>
      <c r="L25" s="58"/>
    </row>
    <row r="26" spans="1:12" s="73" customFormat="1" ht="17.25" customHeight="1" x14ac:dyDescent="0.25">
      <c r="A26" s="64"/>
      <c r="B26" s="65"/>
      <c r="C26" s="65"/>
      <c r="D26" s="65"/>
      <c r="E26" s="107"/>
      <c r="F26" s="65"/>
      <c r="G26" s="65"/>
    </row>
    <row r="27" spans="1:12" s="58" customFormat="1" ht="11.5" customHeight="1" x14ac:dyDescent="0.25">
      <c r="A27" s="5" t="s">
        <v>60</v>
      </c>
      <c r="B27" s="5"/>
      <c r="C27" s="5"/>
      <c r="D27" s="5"/>
      <c r="E27" s="89"/>
      <c r="F27" s="5"/>
      <c r="G27" s="5"/>
    </row>
    <row r="28" spans="1:12" s="74" customFormat="1" ht="11.5" customHeight="1" x14ac:dyDescent="0.25">
      <c r="A28" s="64"/>
      <c r="B28" s="65"/>
      <c r="C28" s="65"/>
      <c r="D28" s="65"/>
      <c r="E28" s="107"/>
      <c r="F28" s="65"/>
      <c r="G28" s="65"/>
    </row>
    <row r="29" spans="1:12" s="58" customFormat="1" ht="11.5" customHeight="1" x14ac:dyDescent="0.25">
      <c r="A29" s="6" t="s">
        <v>22</v>
      </c>
      <c r="B29" s="62"/>
      <c r="C29" s="62"/>
      <c r="D29" s="62"/>
      <c r="E29" s="108">
        <f>'Price schedule | Services'!F85+'Price schedule | opt. services'!F94</f>
        <v>0</v>
      </c>
      <c r="F29" s="63"/>
      <c r="G29" s="70"/>
    </row>
    <row r="30" spans="1:12" s="66" customFormat="1" ht="17.25" customHeight="1" x14ac:dyDescent="0.25">
      <c r="A30" s="64"/>
      <c r="B30" s="65"/>
      <c r="C30" s="65"/>
      <c r="D30" s="65"/>
      <c r="E30" s="107"/>
      <c r="F30" s="65"/>
      <c r="G30" s="65"/>
    </row>
    <row r="31" spans="1:12" s="58" customFormat="1" ht="11.5" customHeight="1" x14ac:dyDescent="0.25">
      <c r="A31" s="5" t="s">
        <v>68</v>
      </c>
      <c r="B31" s="5"/>
      <c r="C31" s="5"/>
      <c r="D31" s="5"/>
      <c r="E31" s="89"/>
      <c r="F31" s="5"/>
      <c r="G31" s="5"/>
    </row>
    <row r="32" spans="1:12" s="74" customFormat="1" ht="14.15" customHeight="1" x14ac:dyDescent="0.25">
      <c r="A32" s="64"/>
      <c r="B32" s="65"/>
      <c r="C32" s="65"/>
      <c r="D32" s="65"/>
      <c r="E32" s="107"/>
      <c r="F32" s="65"/>
      <c r="G32" s="65"/>
    </row>
    <row r="33" spans="1:7" s="58" customFormat="1" x14ac:dyDescent="0.25">
      <c r="A33" s="61" t="s">
        <v>69</v>
      </c>
      <c r="B33" s="62"/>
      <c r="C33" s="62"/>
      <c r="D33" s="62"/>
      <c r="E33" s="108">
        <f>'Price schedule | Services'!F89+'Price schedule | opt. services'!F98</f>
        <v>0</v>
      </c>
      <c r="F33" s="63"/>
      <c r="G33" s="70"/>
    </row>
    <row r="34" spans="1:7" s="66" customFormat="1" ht="14.15" customHeight="1" x14ac:dyDescent="0.3">
      <c r="A34" s="52"/>
      <c r="B34" s="52"/>
      <c r="C34" s="52"/>
      <c r="D34" s="52"/>
      <c r="E34" s="111"/>
      <c r="F34" s="52"/>
      <c r="G34" s="52"/>
    </row>
    <row r="35" spans="1:7" s="58" customFormat="1" ht="14.15" customHeight="1" x14ac:dyDescent="0.25">
      <c r="E35" s="112"/>
    </row>
    <row r="36" spans="1:7" ht="14.15" customHeight="1" x14ac:dyDescent="0.3"/>
    <row r="37" spans="1:7" ht="14.15" customHeight="1" x14ac:dyDescent="0.3"/>
    <row r="38" spans="1:7" s="72" customFormat="1" ht="14.15" customHeight="1" x14ac:dyDescent="0.25">
      <c r="A38" s="75" t="s">
        <v>75</v>
      </c>
      <c r="E38" s="113"/>
    </row>
    <row r="39" spans="1:7" s="72" customFormat="1" ht="14.15" customHeight="1" x14ac:dyDescent="0.25">
      <c r="A39" s="135"/>
      <c r="B39" s="135"/>
      <c r="C39" s="135"/>
      <c r="D39" s="135"/>
      <c r="E39" s="135"/>
      <c r="F39" s="135"/>
      <c r="G39" s="135"/>
    </row>
    <row r="40" spans="1:7" s="72" customFormat="1" ht="14.15" customHeight="1" x14ac:dyDescent="0.25">
      <c r="A40" s="136" t="s">
        <v>75</v>
      </c>
      <c r="B40" s="136"/>
      <c r="C40" s="136"/>
      <c r="D40" s="136"/>
      <c r="E40" s="136"/>
      <c r="F40" s="136"/>
      <c r="G40" s="136"/>
    </row>
    <row r="41" spans="1:7" s="72" customFormat="1" ht="14.15" customHeight="1" x14ac:dyDescent="0.25">
      <c r="A41" s="136"/>
      <c r="B41" s="136"/>
      <c r="C41" s="136"/>
      <c r="D41" s="136"/>
      <c r="E41" s="136"/>
      <c r="F41" s="136"/>
      <c r="G41" s="136"/>
    </row>
    <row r="42" spans="1:7" s="72" customFormat="1" ht="14.15" customHeight="1" x14ac:dyDescent="0.25">
      <c r="A42" s="136" t="s">
        <v>76</v>
      </c>
      <c r="B42" s="136"/>
      <c r="C42" s="136"/>
      <c r="D42" s="136"/>
      <c r="E42" s="136"/>
      <c r="F42" s="136"/>
      <c r="G42" s="136"/>
    </row>
    <row r="43" spans="1:7" s="72" customFormat="1" ht="14.15" customHeight="1" x14ac:dyDescent="0.25">
      <c r="A43" s="136" t="s">
        <v>77</v>
      </c>
      <c r="B43" s="136"/>
      <c r="C43" s="136"/>
      <c r="D43" s="136"/>
      <c r="E43" s="136"/>
      <c r="F43" s="136"/>
      <c r="G43" s="136"/>
    </row>
    <row r="44" spans="1:7" s="72" customFormat="1" ht="14.15" customHeight="1" x14ac:dyDescent="0.25">
      <c r="A44" s="136" t="s">
        <v>78</v>
      </c>
      <c r="B44" s="136"/>
      <c r="C44" s="136"/>
      <c r="D44" s="136"/>
      <c r="E44" s="136"/>
      <c r="F44" s="136"/>
      <c r="G44" s="136"/>
    </row>
    <row r="45" spans="1:7" s="72" customFormat="1" ht="14.15" customHeight="1" x14ac:dyDescent="0.25">
      <c r="A45" s="134" t="s">
        <v>75</v>
      </c>
      <c r="B45" s="134"/>
      <c r="C45" s="134"/>
      <c r="D45" s="134"/>
      <c r="E45" s="134"/>
      <c r="F45" s="134"/>
      <c r="G45" s="134"/>
    </row>
    <row r="46" spans="1:7" s="72" customFormat="1" ht="14.15" customHeight="1" x14ac:dyDescent="0.25">
      <c r="A46" s="134"/>
      <c r="B46" s="134"/>
      <c r="C46" s="134"/>
      <c r="D46" s="134"/>
      <c r="E46" s="134"/>
      <c r="F46" s="134"/>
      <c r="G46" s="134"/>
    </row>
    <row r="47" spans="1:7" ht="14.15" customHeight="1" x14ac:dyDescent="0.3"/>
    <row r="48" spans="1:7" ht="14.15" customHeight="1" x14ac:dyDescent="0.3"/>
    <row r="49" ht="14.15" customHeight="1" x14ac:dyDescent="0.3"/>
    <row r="51" ht="14.15" customHeight="1" x14ac:dyDescent="0.3"/>
  </sheetData>
  <sheetProtection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984375" defaultRowHeight="11.5" x14ac:dyDescent="0.25"/>
  <cols>
    <col min="1" max="1" width="2.69921875" customWidth="1"/>
    <col min="2" max="2" width="15" customWidth="1"/>
    <col min="3" max="3" width="19" customWidth="1"/>
    <col min="4" max="4" width="19.3984375" customWidth="1"/>
    <col min="5" max="5" width="14" customWidth="1"/>
    <col min="6" max="6" width="21.59765625" customWidth="1"/>
    <col min="7" max="7" width="65.59765625" customWidth="1"/>
  </cols>
  <sheetData>
    <row r="2" spans="2:7" x14ac:dyDescent="0.25">
      <c r="B2" s="146" t="s">
        <v>79</v>
      </c>
      <c r="C2" s="146"/>
      <c r="D2" s="146"/>
      <c r="E2" s="146"/>
      <c r="F2" s="146"/>
      <c r="G2" s="146"/>
    </row>
    <row r="3" spans="2:7" x14ac:dyDescent="0.25">
      <c r="B3" s="44" t="s">
        <v>80</v>
      </c>
    </row>
    <row r="4" spans="2:7" x14ac:dyDescent="0.25">
      <c r="B4" s="44" t="s">
        <v>81</v>
      </c>
    </row>
    <row r="5" spans="2:7" s="2" customFormat="1" ht="3.5" x14ac:dyDescent="0.25"/>
    <row r="6" spans="2:7" x14ac:dyDescent="0.25">
      <c r="B6" t="s">
        <v>82</v>
      </c>
      <c r="C6" t="s">
        <v>83</v>
      </c>
      <c r="E6" t="s">
        <v>2</v>
      </c>
      <c r="F6" s="15">
        <f>'Price schedule | Services'!D3</f>
        <v>0</v>
      </c>
    </row>
    <row r="7" spans="2:7" s="2" customFormat="1" ht="3.5" x14ac:dyDescent="0.25">
      <c r="C7" s="13"/>
      <c r="F7" s="14"/>
    </row>
    <row r="8" spans="2:7" x14ac:dyDescent="0.25">
      <c r="B8" t="s">
        <v>84</v>
      </c>
      <c r="C8" t="s">
        <v>83</v>
      </c>
      <c r="F8" s="4"/>
    </row>
    <row r="9" spans="2:7" s="2" customFormat="1" ht="3.5" x14ac:dyDescent="0.25">
      <c r="C9" s="13"/>
      <c r="F9" s="13"/>
    </row>
    <row r="10" spans="2:7" ht="23" x14ac:dyDescent="0.25">
      <c r="B10" s="3" t="s">
        <v>85</v>
      </c>
      <c r="C10" s="3" t="s">
        <v>86</v>
      </c>
      <c r="D10" s="3" t="s">
        <v>87</v>
      </c>
      <c r="E10" s="3" t="s">
        <v>88</v>
      </c>
      <c r="F10" s="3" t="s">
        <v>89</v>
      </c>
      <c r="G10" s="3" t="s">
        <v>90</v>
      </c>
    </row>
    <row r="11" spans="2:7" x14ac:dyDescent="0.25">
      <c r="B11" s="12" t="s">
        <v>29</v>
      </c>
      <c r="C11" s="12"/>
      <c r="D11" s="12"/>
      <c r="E11" s="18"/>
      <c r="F11" s="12"/>
      <c r="G11" s="12"/>
    </row>
    <row r="12" spans="2:7" x14ac:dyDescent="0.25">
      <c r="B12" s="12" t="s">
        <v>31</v>
      </c>
      <c r="C12" s="12"/>
      <c r="D12" s="12" t="s">
        <v>91</v>
      </c>
      <c r="E12" s="18"/>
      <c r="F12" s="12"/>
      <c r="G12" s="12"/>
    </row>
    <row r="13" spans="2:7" x14ac:dyDescent="0.25">
      <c r="B13" s="12" t="s">
        <v>32</v>
      </c>
      <c r="C13" s="12"/>
      <c r="D13" s="12"/>
      <c r="E13" s="18"/>
      <c r="F13" s="12"/>
      <c r="G13" s="12"/>
    </row>
    <row r="14" spans="2:7" x14ac:dyDescent="0.25">
      <c r="B14" s="12" t="s">
        <v>33</v>
      </c>
      <c r="C14" s="12"/>
      <c r="D14" s="12"/>
      <c r="E14" s="18"/>
      <c r="F14" s="12"/>
      <c r="G14" s="12"/>
    </row>
    <row r="15" spans="2:7" x14ac:dyDescent="0.25">
      <c r="B15" s="12" t="s">
        <v>34</v>
      </c>
      <c r="C15" s="12"/>
      <c r="D15" s="12"/>
      <c r="E15" s="18"/>
      <c r="F15" s="12"/>
      <c r="G15" s="12"/>
    </row>
    <row r="16" spans="2:7" x14ac:dyDescent="0.25">
      <c r="B16" s="12" t="s">
        <v>35</v>
      </c>
      <c r="C16" s="12"/>
      <c r="D16" s="12"/>
      <c r="E16" s="18"/>
      <c r="F16" s="12"/>
      <c r="G16" s="12"/>
    </row>
    <row r="17" spans="2:7" x14ac:dyDescent="0.25">
      <c r="B17" s="12" t="s">
        <v>92</v>
      </c>
      <c r="C17" s="12"/>
      <c r="D17" s="12"/>
      <c r="E17" s="18"/>
      <c r="F17" s="12"/>
      <c r="G17" s="12"/>
    </row>
    <row r="18" spans="2:7" x14ac:dyDescent="0.25">
      <c r="B18" s="12"/>
      <c r="C18" s="12"/>
      <c r="D18" s="12"/>
      <c r="E18" s="18"/>
      <c r="F18" s="12"/>
      <c r="G18" s="12"/>
    </row>
    <row r="19" spans="2:7" x14ac:dyDescent="0.25">
      <c r="B19" s="12"/>
      <c r="C19" s="12"/>
      <c r="D19" s="12"/>
      <c r="E19" s="18"/>
      <c r="F19" s="12"/>
      <c r="G19" s="12"/>
    </row>
    <row r="20" spans="2:7" x14ac:dyDescent="0.25">
      <c r="B20" s="12"/>
      <c r="C20" s="12"/>
      <c r="D20" s="12"/>
      <c r="E20" s="18"/>
      <c r="F20" s="12"/>
      <c r="G20" s="12"/>
    </row>
    <row r="21" spans="2:7" x14ac:dyDescent="0.25">
      <c r="B21" s="12"/>
      <c r="C21" s="12"/>
      <c r="D21" s="12"/>
      <c r="E21" s="18"/>
      <c r="F21" s="12"/>
      <c r="G21" s="12"/>
    </row>
    <row r="22" spans="2:7" x14ac:dyDescent="0.25">
      <c r="B22" s="12"/>
      <c r="C22" s="12"/>
      <c r="D22" s="12"/>
      <c r="E22" s="18"/>
      <c r="F22" s="12"/>
      <c r="G22" s="12"/>
    </row>
    <row r="23" spans="2:7" x14ac:dyDescent="0.25">
      <c r="B23" s="12"/>
      <c r="C23" s="12"/>
      <c r="D23" s="12"/>
      <c r="E23" s="18"/>
      <c r="F23" s="12"/>
      <c r="G23" s="12"/>
    </row>
    <row r="24" spans="2:7" x14ac:dyDescent="0.25">
      <c r="B24" s="12"/>
      <c r="C24" s="12"/>
      <c r="D24" s="12"/>
      <c r="E24" s="18"/>
      <c r="F24" s="12"/>
      <c r="G24" s="12"/>
    </row>
    <row r="25" spans="2:7" x14ac:dyDescent="0.25">
      <c r="B25" s="12"/>
      <c r="C25" s="12"/>
      <c r="D25" s="12"/>
      <c r="E25" s="18"/>
      <c r="F25" s="12"/>
      <c r="G25" s="12"/>
    </row>
    <row r="26" spans="2:7" x14ac:dyDescent="0.25">
      <c r="B26" s="12"/>
      <c r="C26" s="12"/>
      <c r="D26" s="12"/>
      <c r="E26" s="18"/>
      <c r="F26" s="12"/>
      <c r="G26" s="12"/>
    </row>
    <row r="27" spans="2:7" x14ac:dyDescent="0.25">
      <c r="B27" s="12"/>
      <c r="C27" s="12"/>
      <c r="D27" s="12"/>
      <c r="E27" s="18"/>
      <c r="F27" s="12"/>
      <c r="G27" s="12"/>
    </row>
    <row r="28" spans="2:7" x14ac:dyDescent="0.25">
      <c r="B28" s="12"/>
      <c r="C28" s="12"/>
      <c r="D28" s="12"/>
      <c r="E28" s="18"/>
      <c r="F28" s="12"/>
      <c r="G28" s="12"/>
    </row>
    <row r="29" spans="2:7" x14ac:dyDescent="0.25">
      <c r="B29" s="12"/>
      <c r="C29" s="12"/>
      <c r="D29" s="12"/>
      <c r="E29" s="18"/>
      <c r="F29" s="12"/>
      <c r="G29" s="12"/>
    </row>
    <row r="30" spans="2:7" x14ac:dyDescent="0.25">
      <c r="B30" s="12"/>
      <c r="C30" s="12"/>
      <c r="D30" s="12"/>
      <c r="E30" s="18"/>
      <c r="F30" s="12"/>
      <c r="G30" s="12"/>
    </row>
    <row r="31" spans="2:7" x14ac:dyDescent="0.25">
      <c r="B31" s="12"/>
      <c r="C31" s="12"/>
      <c r="D31" s="12"/>
      <c r="E31" s="18"/>
      <c r="F31" s="12"/>
      <c r="G31" s="12"/>
    </row>
    <row r="32" spans="2:7" x14ac:dyDescent="0.25">
      <c r="B32" s="12"/>
      <c r="C32" s="12"/>
      <c r="D32" s="12"/>
      <c r="E32" s="18"/>
      <c r="F32" s="12"/>
      <c r="G32" s="12"/>
    </row>
    <row r="33" spans="2:7" x14ac:dyDescent="0.25">
      <c r="B33" s="12"/>
      <c r="C33" s="12"/>
      <c r="D33" s="12"/>
      <c r="E33" s="18"/>
      <c r="F33" s="12"/>
      <c r="G33" s="12"/>
    </row>
    <row r="34" spans="2:7" x14ac:dyDescent="0.25">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984375" defaultRowHeight="11.5" x14ac:dyDescent="0.25"/>
  <cols>
    <col min="2" max="2" width="21.3984375" customWidth="1"/>
  </cols>
  <sheetData>
    <row r="3" spans="2:2" x14ac:dyDescent="0.25">
      <c r="B3" t="s">
        <v>26</v>
      </c>
    </row>
    <row r="4" spans="2:2" x14ac:dyDescent="0.25">
      <c r="B4" t="s">
        <v>51</v>
      </c>
    </row>
    <row r="5" spans="2:2" x14ac:dyDescent="0.25">
      <c r="B5" t="s">
        <v>93</v>
      </c>
    </row>
    <row r="6" spans="2:2" x14ac:dyDescent="0.25">
      <c r="B6" t="s">
        <v>55</v>
      </c>
    </row>
    <row r="7" spans="2:2" x14ac:dyDescent="0.25">
      <c r="B7" t="s">
        <v>94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purl.org/dc/terms/"/>
    <ds:schemaRef ds:uri="4da8d84f-3420-4016-ad49-f1d2b3a28d63"/>
    <ds:schemaRef ds:uri="http://schemas.microsoft.com/office/infopath/2007/PartnerControls"/>
    <ds:schemaRef ds:uri="3a68e902-9e51-46be-ac0d-224892e736bd"/>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Alvandyan, Armida GIZ AM</dc:creator>
  <cp:keywords/>
  <dc:description/>
  <cp:lastModifiedBy>Alvandyan, Armida GIZ AM</cp:lastModifiedBy>
  <cp:revision/>
  <dcterms:created xsi:type="dcterms:W3CDTF">2020-06-06T12:03:03Z</dcterms:created>
  <dcterms:modified xsi:type="dcterms:W3CDTF">2026-06-05T07:29:40Z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