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autoCompressPictures="0"/>
  <mc:AlternateContent xmlns:mc="http://schemas.openxmlformats.org/markup-compatibility/2006">
    <mc:Choice Requires="x15">
      <x15ac:absPath xmlns:x15ac="http://schemas.microsoft.com/office/spreadsheetml/2010/11/ac" url="https://developmentprofessionals624.sharepoint.com/sites/ArmeniaJSSP2201/Shared Documents/Technical/Components/C2 Activities/2.2.3 Developing Self-help legal tools/"/>
    </mc:Choice>
  </mc:AlternateContent>
  <xr:revisionPtr revIDLastSave="126" documentId="13_ncr:1_{78A5D8FD-57B7-4248-A424-DB967376DB49}" xr6:coauthVersionLast="47" xr6:coauthVersionMax="47" xr10:uidLastSave="{78B90E13-79A0-450C-80E9-9FD8B8A11AA7}"/>
  <bookViews>
    <workbookView xWindow="-108" yWindow="-108" windowWidth="23256" windowHeight="12456" firstSheet="1" activeTab="1" xr2:uid="{00000000-000D-0000-FFFF-FFFF00000000}"/>
  </bookViews>
  <sheets>
    <sheet name="Guideline" sheetId="2" r:id="rId1"/>
    <sheet name="Budg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1">
      <go:sheetsCustomData xmlns:go="http://customooxmlschemas.google.com/" r:id="rId6" roundtripDataSignature="AMtx7mj7QhcrYXm+NhEFsNoe8sY8gkZMig=="/>
    </ext>
  </extLst>
</workbook>
</file>

<file path=xl/calcChain.xml><?xml version="1.0" encoding="utf-8"?>
<calcChain xmlns="http://schemas.openxmlformats.org/spreadsheetml/2006/main">
  <c r="J17" i="3" l="1"/>
  <c r="G17" i="3"/>
  <c r="I17" i="3" s="1"/>
  <c r="J8" i="3"/>
  <c r="J9" i="3"/>
  <c r="G9" i="3"/>
  <c r="G8" i="3"/>
  <c r="I26" i="3"/>
  <c r="G26" i="3"/>
  <c r="K8" i="3"/>
  <c r="K17" i="3" l="1"/>
  <c r="K26" i="3" s="1"/>
  <c r="K9" i="3"/>
  <c r="I9" i="3"/>
  <c r="G15" i="3"/>
  <c r="G28" i="3" s="1"/>
  <c r="I8" i="3"/>
  <c r="I15" i="3" s="1"/>
  <c r="I28" i="3" s="1"/>
  <c r="K15" i="3"/>
  <c r="K28" i="3" s="1"/>
</calcChain>
</file>

<file path=xl/sharedStrings.xml><?xml version="1.0" encoding="utf-8"?>
<sst xmlns="http://schemas.openxmlformats.org/spreadsheetml/2006/main" count="142" uniqueCount="53">
  <si>
    <t>Guidelines for Budget Preparation </t>
  </si>
  <si>
    <r>
      <t>Only properly prepared, accurate budgets that have reasonable and allowable cost items will be approved.  </t>
    </r>
    <r>
      <rPr>
        <b/>
        <sz val="11"/>
        <color theme="1"/>
        <rFont val="Times New Roman"/>
        <family val="1"/>
      </rPr>
      <t> </t>
    </r>
  </si>
  <si>
    <r>
      <t xml:space="preserve">Here are </t>
    </r>
    <r>
      <rPr>
        <i/>
        <u/>
        <sz val="11"/>
        <color theme="1"/>
        <rFont val="Times New Roman"/>
        <family val="1"/>
      </rPr>
      <t>a few tips</t>
    </r>
    <r>
      <rPr>
        <i/>
        <sz val="11"/>
        <color theme="1"/>
        <rFont val="Times New Roman"/>
        <family val="1"/>
      </rPr>
      <t xml:space="preserve"> on budgeting for Grants projects:</t>
    </r>
    <r>
      <rPr>
        <b/>
        <sz val="11"/>
        <color theme="1"/>
        <rFont val="Times New Roman"/>
        <family val="1"/>
      </rPr>
      <t> </t>
    </r>
  </si>
  <si>
    <r>
      <t>1. All costs must be reasonable and allowable under USAID regulations.</t>
    </r>
    <r>
      <rPr>
        <b/>
        <sz val="11"/>
        <color theme="1"/>
        <rFont val="Times New Roman"/>
        <family val="1"/>
      </rPr>
      <t> </t>
    </r>
  </si>
  <si>
    <r>
      <t>2. All goods and services included in the budget must be necessary to carry out the activities described in the application.</t>
    </r>
    <r>
      <rPr>
        <b/>
        <sz val="11"/>
        <color theme="1"/>
        <rFont val="Times New Roman"/>
        <family val="1"/>
      </rPr>
      <t> </t>
    </r>
  </si>
  <si>
    <r>
      <t>3. Only include costs directly related to carrying out the activity. Any support or administrative costs must be kept to a minimum.</t>
    </r>
    <r>
      <rPr>
        <b/>
        <sz val="11"/>
        <color theme="1"/>
        <rFont val="Times New Roman"/>
        <family val="1"/>
      </rPr>
      <t> </t>
    </r>
  </si>
  <si>
    <r>
      <t>4. Only that labor which is required specifically for the project will be considered, and compensation rates must be based upon the person’s compensation for other projects during the last two years. If labor is approved in the grant, formalized timesheets must be completed throughout the project duration.</t>
    </r>
    <r>
      <rPr>
        <b/>
        <sz val="11"/>
        <color theme="1"/>
        <rFont val="Times New Roman"/>
        <family val="1"/>
      </rPr>
      <t> </t>
    </r>
  </si>
  <si>
    <r>
      <t>5. Value Added Tax (VAT) cannot be charged to the grant.</t>
    </r>
    <r>
      <rPr>
        <b/>
        <sz val="11"/>
        <color theme="1"/>
        <rFont val="Times New Roman"/>
        <family val="1"/>
      </rPr>
      <t> </t>
    </r>
  </si>
  <si>
    <r>
      <t>6. All prices must be at current market prices.</t>
    </r>
    <r>
      <rPr>
        <b/>
        <sz val="11"/>
        <color theme="1"/>
        <rFont val="Times New Roman"/>
        <family val="1"/>
      </rPr>
      <t> </t>
    </r>
  </si>
  <si>
    <r>
      <t>7. Be specific when describing the assumptions you are making as you calculate the cost. Indicate unit cost, quantity and total cost for each line item.</t>
    </r>
    <r>
      <rPr>
        <b/>
        <sz val="11"/>
        <color theme="1"/>
        <rFont val="Times New Roman"/>
        <family val="1"/>
      </rPr>
      <t> </t>
    </r>
  </si>
  <si>
    <r>
      <t>8. If equipment is required for the activity, consider if rental of the equipment is possible and practical. If equipment must be purchased, describe the equipment as clearly and completely as possible, providing a comparable rental cost for the same equipment and timeframe.</t>
    </r>
    <r>
      <rPr>
        <b/>
        <sz val="11"/>
        <color theme="1"/>
        <rFont val="Times New Roman"/>
        <family val="1"/>
      </rPr>
      <t> </t>
    </r>
  </si>
  <si>
    <r>
      <t>9. Grant audit costs should be included in the budget. </t>
    </r>
    <r>
      <rPr>
        <b/>
        <sz val="12"/>
        <color theme="1"/>
        <rFont val="Times New Roman"/>
        <family val="1"/>
      </rPr>
      <t> </t>
    </r>
  </si>
  <si>
    <r>
      <t> </t>
    </r>
    <r>
      <rPr>
        <sz val="12"/>
        <color rgb="FF17365D"/>
        <rFont val="Times New Roman"/>
        <family val="1"/>
      </rPr>
      <t> </t>
    </r>
  </si>
  <si>
    <t>Sample budget form for small grant applications </t>
  </si>
  <si>
    <t>AMOUNTS TO BE EXPRESSED IN ARMENIAN DRAMS NOT USD</t>
  </si>
  <si>
    <r>
      <t>Anticipated expenditures</t>
    </r>
    <r>
      <rPr>
        <sz val="11"/>
        <color rgb="FF000000"/>
        <rFont val="Times New Roman"/>
        <family val="1"/>
      </rPr>
      <t> </t>
    </r>
  </si>
  <si>
    <r>
      <t> GRANTEE NAME:   </t>
    </r>
    <r>
      <rPr>
        <sz val="11"/>
        <color rgb="FF000000"/>
        <rFont val="Times New Roman"/>
        <family val="1"/>
      </rPr>
      <t> </t>
    </r>
  </si>
  <si>
    <r>
      <t> </t>
    </r>
    <r>
      <rPr>
        <sz val="11"/>
        <color rgb="FF000000"/>
        <rFont val="Times New Roman"/>
        <family val="1"/>
      </rPr>
      <t> </t>
    </r>
  </si>
  <si>
    <r>
      <t>Grant Agreement No:</t>
    </r>
    <r>
      <rPr>
        <sz val="11"/>
        <color rgb="FF000000"/>
        <rFont val="Times New Roman"/>
        <family val="1"/>
      </rPr>
      <t> </t>
    </r>
  </si>
  <si>
    <r>
      <t>#</t>
    </r>
    <r>
      <rPr>
        <sz val="11"/>
        <color rgb="FF000000"/>
        <rFont val="Times New Roman"/>
        <family val="1"/>
      </rPr>
      <t> </t>
    </r>
  </si>
  <si>
    <r>
      <t>Budget line Item</t>
    </r>
    <r>
      <rPr>
        <sz val="11"/>
        <color rgb="FF000000"/>
        <rFont val="Times New Roman"/>
        <family val="1"/>
      </rPr>
      <t> </t>
    </r>
  </si>
  <si>
    <r>
      <rPr>
        <b/>
        <sz val="11"/>
        <color rgb="FF000000"/>
        <rFont val="Times New Roman"/>
      </rPr>
      <t> Unit Cost/AMD </t>
    </r>
    <r>
      <rPr>
        <sz val="11"/>
        <color rgb="FF000000"/>
        <rFont val="Times New Roman"/>
      </rPr>
      <t> </t>
    </r>
  </si>
  <si>
    <r>
      <t>Unit</t>
    </r>
    <r>
      <rPr>
        <sz val="11"/>
        <color rgb="FF000000"/>
        <rFont val="Times New Roman"/>
        <family val="1"/>
      </rPr>
      <t> </t>
    </r>
  </si>
  <si>
    <r>
      <t>Project share</t>
    </r>
    <r>
      <rPr>
        <sz val="11"/>
        <color rgb="FF000000"/>
        <rFont val="Times New Roman"/>
        <family val="1"/>
      </rPr>
      <t> </t>
    </r>
  </si>
  <si>
    <r>
      <t> Quantity </t>
    </r>
    <r>
      <rPr>
        <sz val="11"/>
        <color rgb="FF000000"/>
        <rFont val="Times New Roman"/>
        <family val="1"/>
      </rPr>
      <t> </t>
    </r>
  </si>
  <si>
    <r>
      <t> Total project cost </t>
    </r>
    <r>
      <rPr>
        <sz val="11"/>
        <color rgb="FF000000"/>
        <rFont val="Times New Roman"/>
        <family val="1"/>
      </rPr>
      <t> </t>
    </r>
  </si>
  <si>
    <r>
      <t>JSSP %</t>
    </r>
    <r>
      <rPr>
        <sz val="11"/>
        <color rgb="FF000000"/>
        <rFont val="Times New Roman"/>
        <family val="1"/>
      </rPr>
      <t> </t>
    </r>
  </si>
  <si>
    <t> JSSP/AMD</t>
  </si>
  <si>
    <r>
      <t>Grantee %</t>
    </r>
    <r>
      <rPr>
        <sz val="11"/>
        <color rgb="FF000000"/>
        <rFont val="Times New Roman"/>
        <family val="1"/>
      </rPr>
      <t> </t>
    </r>
  </si>
  <si>
    <r>
      <rPr>
        <b/>
        <sz val="11"/>
        <color rgb="FF000000"/>
        <rFont val="Times New Roman"/>
      </rPr>
      <t> Grantee AMD(cost share) </t>
    </r>
    <r>
      <rPr>
        <sz val="11"/>
        <color rgb="FF000000"/>
        <rFont val="Times New Roman"/>
      </rPr>
      <t> </t>
    </r>
  </si>
  <si>
    <r>
      <t>Project Labor</t>
    </r>
    <r>
      <rPr>
        <sz val="11"/>
        <color rgb="FF000000"/>
        <rFont val="Times New Roman"/>
        <family val="1"/>
      </rPr>
      <t> </t>
    </r>
  </si>
  <si>
    <r>
      <t>Example</t>
    </r>
    <r>
      <rPr>
        <sz val="11"/>
        <color rgb="FFFF0000"/>
        <rFont val="Times New Roman"/>
        <family val="1"/>
      </rPr>
      <t> </t>
    </r>
  </si>
  <si>
    <t>Project Director </t>
  </si>
  <si>
    <t> month  </t>
  </si>
  <si>
    <t>Project assistant</t>
  </si>
  <si>
    <t>  </t>
  </si>
  <si>
    <r>
      <t>Labor subtotal</t>
    </r>
    <r>
      <rPr>
        <sz val="11"/>
        <color theme="1"/>
        <rFont val="Times New Roman"/>
        <family val="1"/>
      </rPr>
      <t> </t>
    </r>
  </si>
  <si>
    <r>
      <t> </t>
    </r>
    <r>
      <rPr>
        <sz val="11"/>
        <color rgb="FFFF0000"/>
        <rFont val="Times New Roman"/>
        <family val="1"/>
      </rPr>
      <t> </t>
    </r>
  </si>
  <si>
    <r>
      <t>Project Costs</t>
    </r>
    <r>
      <rPr>
        <sz val="11"/>
        <color rgb="FF000000"/>
        <rFont val="Times New Roman"/>
        <family val="1"/>
      </rPr>
      <t> </t>
    </r>
  </si>
  <si>
    <t>1 </t>
  </si>
  <si>
    <t>Printing </t>
  </si>
  <si>
    <t>page</t>
  </si>
  <si>
    <t>Daily allowances  </t>
  </si>
  <si>
    <t>Meeting and Conferences  </t>
  </si>
  <si>
    <t>Equipment rental and/or purchase </t>
  </si>
  <si>
    <t>Distribution </t>
  </si>
  <si>
    <t>Supplies </t>
  </si>
  <si>
    <t>Bank costs</t>
  </si>
  <si>
    <t xml:space="preserve"> </t>
  </si>
  <si>
    <t>Grant Audit costs</t>
  </si>
  <si>
    <t>Travel costs</t>
  </si>
  <si>
    <r>
      <t>Project subtotal</t>
    </r>
    <r>
      <rPr>
        <sz val="11"/>
        <color theme="1"/>
        <rFont val="Times New Roman"/>
        <family val="1"/>
      </rPr>
      <t> </t>
    </r>
  </si>
  <si>
    <r>
      <t>Total</t>
    </r>
    <r>
      <rPr>
        <sz val="11"/>
        <color rgb="FF000000"/>
        <rFont val="Times New Roman"/>
        <family val="1"/>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</si>
</sst>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quot;$&quot;#,##0"/>
    <numFmt numFmtId="165" formatCode="#,##0.0"/>
    <numFmt numFmtId="166" formatCode="_(* #,##0.0_);_(* \(#,##0.0\);_(* &quot;-&quot;??_);_(@_)"/>
    <numFmt numFmtId="167" formatCode="_(* #,##0_);_(* \(#,##0\);_(* &quot;-&quot;??_);_(@_)"/>
  </numFmts>
  <fonts count="23">
    <font>
      <sz val="11"/>
      <color theme="1"/>
      <name val="Arial"/>
    </font>
    <font>
      <sz val="11"/>
      <color theme="1"/>
      <name val="Times New Roman"/>
      <family val="1"/>
    </font>
    <font>
      <sz val="11"/>
      <color rgb="FF000000"/>
      <name val="Times New Roman"/>
      <family val="1"/>
    </font>
    <font>
      <sz val="11"/>
      <name val="Times New Roman"/>
      <family val="1"/>
    </font>
    <font>
      <b/>
      <sz val="11"/>
      <color theme="1"/>
      <name val="Times New Roman"/>
      <family val="1"/>
    </font>
    <font>
      <b/>
      <i/>
      <sz val="11"/>
      <color theme="1"/>
      <name val="Times New Roman"/>
      <family val="1"/>
    </font>
    <font>
      <b/>
      <sz val="11"/>
      <color rgb="FF000000"/>
      <name val="Times New Roman"/>
      <family val="1"/>
    </font>
    <font>
      <sz val="11"/>
      <color rgb="FFFF0000"/>
      <name val="Times New Roman"/>
      <family val="1"/>
    </font>
    <font>
      <b/>
      <sz val="11"/>
      <color rgb="FF17365D"/>
      <name val="Times New Roman"/>
      <family val="1"/>
    </font>
    <font>
      <i/>
      <sz val="11"/>
      <color theme="1"/>
      <name val="Times New Roman"/>
      <family val="1"/>
    </font>
    <font>
      <i/>
      <u/>
      <sz val="11"/>
      <color theme="1"/>
      <name val="Times New Roman"/>
      <family val="1"/>
    </font>
    <font>
      <b/>
      <sz val="12"/>
      <color theme="1"/>
      <name val="Times New Roman"/>
      <family val="1"/>
    </font>
    <font>
      <sz val="9"/>
      <color rgb="FF666666"/>
      <name val="Segoe UI"/>
      <family val="2"/>
    </font>
    <font>
      <sz val="12"/>
      <color rgb="FF17365D"/>
      <name val="Times New Roman"/>
      <family val="1"/>
    </font>
    <font>
      <b/>
      <u/>
      <sz val="11"/>
      <color rgb="FFFF0000"/>
      <name val="Times New Roman"/>
      <family val="1"/>
    </font>
    <font>
      <sz val="11"/>
      <color rgb="FFFF0000"/>
      <name val="Arial"/>
      <family val="2"/>
    </font>
    <font>
      <b/>
      <sz val="11"/>
      <color rgb="FFFF0000"/>
      <name val="Times New Roman"/>
      <family val="1"/>
    </font>
    <font>
      <i/>
      <sz val="11"/>
      <color rgb="FF000000"/>
      <name val="Times New Roman"/>
      <family val="1"/>
    </font>
    <font>
      <i/>
      <sz val="11"/>
      <color rgb="FFFF0000"/>
      <name val="Times New Roman"/>
      <family val="1"/>
    </font>
    <font>
      <i/>
      <sz val="11"/>
      <name val="Times New Roman"/>
      <family val="1"/>
    </font>
    <font>
      <b/>
      <sz val="11"/>
      <color rgb="FF000000"/>
      <name val="Times New Roman"/>
    </font>
    <font>
      <sz val="11"/>
      <color rgb="FF000000"/>
      <name val="Times New Roman"/>
    </font>
    <font>
      <b/>
      <i/>
      <sz val="11"/>
      <color rgb="FFFF0000"/>
      <name val="Times New Roman"/>
      <family val="1"/>
    </font>
  </fonts>
  <fills count="6">
    <fill>
      <patternFill patternType="none"/>
    </fill>
    <fill>
      <patternFill patternType="gray125"/>
    </fill>
    <fill>
      <patternFill patternType="solid">
        <fgColor rgb="FFEBF1DE"/>
        <bgColor indexed="64"/>
      </patternFill>
    </fill>
    <fill>
      <patternFill patternType="solid">
        <fgColor rgb="FFFFFFFF"/>
        <bgColor indexed="64"/>
      </patternFill>
    </fill>
    <fill>
      <patternFill patternType="solid">
        <fgColor rgb="FFDCE6F1"/>
        <bgColor indexed="64"/>
      </patternFill>
    </fill>
    <fill>
      <patternFill patternType="solid">
        <fgColor rgb="FFFFFFCC"/>
        <bgColor indexed="64"/>
      </patternFill>
    </fill>
  </fills>
  <borders count="2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top/>
      <bottom/>
      <diagonal/>
    </border>
    <border>
      <left/>
      <right style="thin">
        <color rgb="FF000000"/>
      </right>
      <top/>
      <bottom/>
      <diagonal/>
    </border>
    <border>
      <left style="thin">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s>
  <cellStyleXfs count="1">
    <xf numFmtId="0" fontId="0" fillId="0" borderId="0"/>
  </cellStyleXfs>
  <cellXfs count="67">
    <xf numFmtId="0" fontId="0" fillId="0" borderId="0" xfId="0"/>
    <xf numFmtId="0" fontId="6"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horizontal="left" vertical="top"/>
    </xf>
    <xf numFmtId="0" fontId="0" fillId="0" borderId="0" xfId="0" applyAlignment="1">
      <alignment horizontal="left"/>
    </xf>
    <xf numFmtId="0" fontId="9"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4" borderId="1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6" fillId="0" borderId="13" xfId="0" applyFont="1" applyBorder="1" applyAlignment="1">
      <alignment horizontal="left" vertical="center" wrapText="1"/>
    </xf>
    <xf numFmtId="0" fontId="7" fillId="0" borderId="4" xfId="0" applyFont="1" applyBorder="1" applyAlignment="1">
      <alignment horizontal="left" vertical="center" wrapText="1"/>
    </xf>
    <xf numFmtId="0" fontId="2" fillId="0" borderId="9"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17" fillId="0" borderId="9" xfId="0" applyFont="1" applyBorder="1" applyAlignment="1">
      <alignment horizontal="left" vertical="center" wrapText="1"/>
    </xf>
    <xf numFmtId="0" fontId="5" fillId="0" borderId="2" xfId="0" applyFont="1" applyBorder="1" applyAlignment="1">
      <alignment horizontal="left" vertical="center" wrapText="1"/>
    </xf>
    <xf numFmtId="0" fontId="17" fillId="0" borderId="2" xfId="0" applyFont="1" applyBorder="1" applyAlignment="1">
      <alignment horizontal="left" vertical="center" wrapText="1"/>
    </xf>
    <xf numFmtId="0" fontId="2" fillId="0" borderId="13" xfId="0" applyFont="1" applyBorder="1" applyAlignment="1">
      <alignment horizontal="left" vertical="center" wrapText="1"/>
    </xf>
    <xf numFmtId="0" fontId="9" fillId="0" borderId="2" xfId="0" applyFont="1" applyBorder="1" applyAlignment="1">
      <alignment horizontal="left" vertical="center" wrapText="1"/>
    </xf>
    <xf numFmtId="0" fontId="18" fillId="0" borderId="2" xfId="0" applyFont="1" applyBorder="1" applyAlignment="1">
      <alignment horizontal="left" vertical="center" wrapText="1"/>
    </xf>
    <xf numFmtId="9" fontId="7" fillId="0" borderId="4" xfId="0" applyNumberFormat="1" applyFont="1" applyBorder="1" applyAlignment="1">
      <alignment horizontal="left" vertical="center" wrapText="1"/>
    </xf>
    <xf numFmtId="164" fontId="7" fillId="5" borderId="4" xfId="0" applyNumberFormat="1" applyFont="1" applyFill="1" applyBorder="1" applyAlignment="1">
      <alignment horizontal="left" vertical="center" wrapText="1"/>
    </xf>
    <xf numFmtId="0" fontId="20" fillId="0" borderId="2" xfId="0" applyFont="1" applyBorder="1" applyAlignment="1">
      <alignment horizontal="left" vertical="center" wrapText="1"/>
    </xf>
    <xf numFmtId="4" fontId="7" fillId="5" borderId="4" xfId="0" applyNumberFormat="1" applyFont="1" applyFill="1" applyBorder="1" applyAlignment="1">
      <alignment horizontal="left" vertical="center" wrapText="1"/>
    </xf>
    <xf numFmtId="41" fontId="7" fillId="5" borderId="4" xfId="0" applyNumberFormat="1" applyFont="1" applyFill="1" applyBorder="1" applyAlignment="1">
      <alignment horizontal="left" vertical="center" wrapText="1"/>
    </xf>
    <xf numFmtId="41" fontId="19" fillId="0" borderId="2" xfId="0" applyNumberFormat="1" applyFont="1" applyBorder="1" applyAlignment="1">
      <alignment horizontal="left" vertical="center" wrapText="1"/>
    </xf>
    <xf numFmtId="41" fontId="3" fillId="5" borderId="4" xfId="0" applyNumberFormat="1" applyFont="1" applyFill="1" applyBorder="1" applyAlignment="1">
      <alignment horizontal="left" vertical="center" wrapText="1"/>
    </xf>
    <xf numFmtId="41" fontId="3" fillId="0" borderId="2" xfId="0" applyNumberFormat="1" applyFont="1" applyBorder="1" applyAlignment="1">
      <alignment horizontal="left" vertical="center" wrapText="1"/>
    </xf>
    <xf numFmtId="41" fontId="2" fillId="5" borderId="2" xfId="0" applyNumberFormat="1" applyFont="1" applyFill="1" applyBorder="1" applyAlignment="1">
      <alignment horizontal="left" vertical="center" wrapText="1"/>
    </xf>
    <xf numFmtId="41" fontId="2" fillId="5" borderId="10" xfId="0" applyNumberFormat="1"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2" fillId="0" borderId="22" xfId="0" applyFont="1" applyBorder="1" applyAlignment="1">
      <alignment horizontal="left" vertical="center" wrapText="1"/>
    </xf>
    <xf numFmtId="41" fontId="2" fillId="0" borderId="22" xfId="0" applyNumberFormat="1" applyFont="1" applyBorder="1" applyAlignment="1">
      <alignment horizontal="left" vertical="center" wrapText="1"/>
    </xf>
    <xf numFmtId="0" fontId="20" fillId="0" borderId="10" xfId="0" applyFont="1" applyBorder="1" applyAlignment="1">
      <alignment horizontal="left" vertical="center" wrapText="1"/>
    </xf>
    <xf numFmtId="4" fontId="7" fillId="0" borderId="4" xfId="0" applyNumberFormat="1" applyFont="1" applyBorder="1" applyAlignment="1">
      <alignment horizontal="left" vertical="center" wrapText="1"/>
    </xf>
    <xf numFmtId="0" fontId="7" fillId="0" borderId="2" xfId="0" applyFont="1" applyBorder="1" applyAlignment="1">
      <alignment horizontal="left" vertical="center" wrapText="1"/>
    </xf>
    <xf numFmtId="165" fontId="7" fillId="5" borderId="4" xfId="0" applyNumberFormat="1" applyFont="1" applyFill="1" applyBorder="1" applyAlignment="1">
      <alignment horizontal="left" vertical="center" wrapText="1"/>
    </xf>
    <xf numFmtId="3" fontId="7" fillId="5" borderId="4" xfId="0" applyNumberFormat="1" applyFont="1" applyFill="1" applyBorder="1" applyAlignment="1">
      <alignment horizontal="left" vertical="center" wrapText="1"/>
    </xf>
    <xf numFmtId="166" fontId="2" fillId="0" borderId="4" xfId="0" applyNumberFormat="1" applyFont="1" applyBorder="1" applyAlignment="1">
      <alignment horizontal="left" vertical="center" wrapText="1"/>
    </xf>
    <xf numFmtId="167" fontId="7" fillId="0" borderId="4" xfId="0" applyNumberFormat="1" applyFont="1" applyBorder="1" applyAlignment="1">
      <alignment horizontal="left" vertical="center" wrapText="1"/>
    </xf>
    <xf numFmtId="41" fontId="16" fillId="4" borderId="24" xfId="0" applyNumberFormat="1" applyFont="1" applyFill="1" applyBorder="1" applyAlignment="1">
      <alignment horizontal="left" vertical="center" wrapText="1"/>
    </xf>
    <xf numFmtId="41" fontId="16" fillId="4" borderId="23" xfId="0" applyNumberFormat="1" applyFont="1" applyFill="1" applyBorder="1" applyAlignment="1">
      <alignment horizontal="left" vertical="center" wrapText="1"/>
    </xf>
    <xf numFmtId="41" fontId="16" fillId="4" borderId="10" xfId="0" applyNumberFormat="1" applyFont="1" applyFill="1" applyBorder="1" applyAlignment="1">
      <alignment horizontal="left" vertical="center" wrapText="1"/>
    </xf>
    <xf numFmtId="43" fontId="22" fillId="5" borderId="2" xfId="0" applyNumberFormat="1" applyFont="1" applyFill="1" applyBorder="1" applyAlignment="1">
      <alignment horizontal="left" vertical="center" wrapText="1"/>
    </xf>
    <xf numFmtId="43" fontId="18" fillId="0" borderId="2" xfId="0" applyNumberFormat="1" applyFont="1" applyBorder="1" applyAlignment="1">
      <alignment horizontal="left" vertical="center" wrapText="1"/>
    </xf>
    <xf numFmtId="43" fontId="7" fillId="0" borderId="2" xfId="0" applyNumberFormat="1" applyFont="1" applyBorder="1" applyAlignment="1">
      <alignment horizontal="left" vertical="center" wrapText="1"/>
    </xf>
    <xf numFmtId="43" fontId="22" fillId="5" borderId="10" xfId="0" applyNumberFormat="1"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89E8-74A4-42B5-BF9C-D6C1A9B82504}">
  <dimension ref="A1:F14"/>
  <sheetViews>
    <sheetView workbookViewId="0">
      <selection activeCell="E20" sqref="E20"/>
    </sheetView>
  </sheetViews>
  <sheetFormatPr defaultRowHeight="13.9"/>
  <cols>
    <col min="1" max="1" width="8.75" customWidth="1"/>
  </cols>
  <sheetData>
    <row r="1" spans="1:6">
      <c r="A1" s="1"/>
    </row>
    <row r="2" spans="1:6">
      <c r="A2" s="3" t="s">
        <v>0</v>
      </c>
      <c r="B2" s="4"/>
      <c r="C2" s="4"/>
      <c r="D2" s="4"/>
      <c r="E2" s="4"/>
      <c r="F2" s="4"/>
    </row>
    <row r="3" spans="1:6">
      <c r="A3" s="5" t="s">
        <v>1</v>
      </c>
      <c r="B3" s="4"/>
      <c r="C3" s="4"/>
      <c r="D3" s="4"/>
      <c r="E3" s="4"/>
      <c r="F3" s="4"/>
    </row>
    <row r="4" spans="1:6">
      <c r="A4" s="5" t="s">
        <v>2</v>
      </c>
      <c r="B4" s="4"/>
      <c r="C4" s="4"/>
      <c r="D4" s="4"/>
      <c r="E4" s="4"/>
      <c r="F4" s="4"/>
    </row>
    <row r="5" spans="1:6">
      <c r="A5" s="6" t="s">
        <v>3</v>
      </c>
      <c r="B5" s="4"/>
      <c r="C5" s="4"/>
      <c r="D5" s="4"/>
      <c r="E5" s="4"/>
      <c r="F5" s="4"/>
    </row>
    <row r="6" spans="1:6">
      <c r="A6" s="6" t="s">
        <v>4</v>
      </c>
      <c r="B6" s="4"/>
      <c r="C6" s="4"/>
      <c r="D6" s="4"/>
      <c r="E6" s="4"/>
      <c r="F6" s="4"/>
    </row>
    <row r="7" spans="1:6">
      <c r="A7" s="6" t="s">
        <v>5</v>
      </c>
      <c r="B7" s="4"/>
      <c r="C7" s="4"/>
      <c r="D7" s="4"/>
      <c r="E7" s="4"/>
      <c r="F7" s="4"/>
    </row>
    <row r="8" spans="1:6">
      <c r="A8" s="6" t="s">
        <v>6</v>
      </c>
      <c r="B8" s="4"/>
      <c r="C8" s="4"/>
      <c r="D8" s="4"/>
      <c r="E8" s="4"/>
      <c r="F8" s="4"/>
    </row>
    <row r="9" spans="1:6">
      <c r="A9" s="6" t="s">
        <v>7</v>
      </c>
      <c r="B9" s="4"/>
      <c r="C9" s="4"/>
      <c r="D9" s="4"/>
      <c r="E9" s="4"/>
      <c r="F9" s="4"/>
    </row>
    <row r="10" spans="1:6">
      <c r="A10" s="6" t="s">
        <v>8</v>
      </c>
      <c r="B10" s="4"/>
      <c r="C10" s="4"/>
      <c r="D10" s="4"/>
      <c r="E10" s="4"/>
      <c r="F10" s="4"/>
    </row>
    <row r="11" spans="1:6">
      <c r="A11" s="6" t="s">
        <v>9</v>
      </c>
      <c r="B11" s="4"/>
      <c r="C11" s="4"/>
      <c r="D11" s="4"/>
      <c r="E11" s="4"/>
      <c r="F11" s="4"/>
    </row>
    <row r="12" spans="1:6">
      <c r="A12" s="6" t="s">
        <v>10</v>
      </c>
      <c r="B12" s="4"/>
      <c r="C12" s="4"/>
      <c r="D12" s="4"/>
      <c r="E12" s="4"/>
      <c r="F12" s="4"/>
    </row>
    <row r="13" spans="1:6" ht="15.6">
      <c r="A13" s="6" t="s">
        <v>11</v>
      </c>
      <c r="B13" s="4"/>
      <c r="C13" s="4"/>
      <c r="D13" s="4"/>
      <c r="E13" s="4"/>
      <c r="F13" s="4"/>
    </row>
    <row r="14" spans="1:6" ht="15.6">
      <c r="A14" s="2"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D6E8-D12E-4F6D-9526-E84E7D68ACA2}">
  <dimension ref="A1:K30"/>
  <sheetViews>
    <sheetView tabSelected="1" topLeftCell="A17" workbookViewId="0">
      <selection activeCell="B20" sqref="B20"/>
    </sheetView>
  </sheetViews>
  <sheetFormatPr defaultRowHeight="13.9"/>
  <cols>
    <col min="1" max="1" width="7.5" customWidth="1"/>
    <col min="2" max="2" width="15.75" customWidth="1"/>
    <col min="3" max="4" width="11.625" customWidth="1"/>
    <col min="5" max="5" width="16.625" customWidth="1"/>
    <col min="6" max="8" width="11.625" customWidth="1"/>
    <col min="9" max="9" width="15.25" customWidth="1"/>
    <col min="10" max="11" width="11.625" customWidth="1"/>
  </cols>
  <sheetData>
    <row r="1" spans="1:11">
      <c r="A1" s="7" t="s">
        <v>13</v>
      </c>
    </row>
    <row r="3" spans="1:11">
      <c r="A3" s="8" t="s">
        <v>14</v>
      </c>
      <c r="B3" s="9"/>
      <c r="C3" s="9"/>
      <c r="D3" s="9"/>
      <c r="E3" s="9"/>
      <c r="F3" s="9"/>
      <c r="G3" s="9"/>
    </row>
    <row r="5" spans="1:11" s="4" customFormat="1" ht="27.6" customHeight="1" thickBot="1">
      <c r="A5" s="61" t="s">
        <v>15</v>
      </c>
      <c r="B5" s="62"/>
      <c r="C5" s="63" t="s">
        <v>16</v>
      </c>
      <c r="D5" s="64"/>
      <c r="E5" s="63" t="s">
        <v>17</v>
      </c>
      <c r="F5" s="65"/>
      <c r="G5" s="64"/>
      <c r="H5" s="63" t="s">
        <v>18</v>
      </c>
      <c r="I5" s="64"/>
      <c r="J5" s="63" t="s">
        <v>17</v>
      </c>
      <c r="K5" s="66"/>
    </row>
    <row r="6" spans="1:11" s="4" customFormat="1" ht="42">
      <c r="A6" s="13" t="s">
        <v>19</v>
      </c>
      <c r="B6" s="14" t="s">
        <v>20</v>
      </c>
      <c r="C6" s="33" t="s">
        <v>21</v>
      </c>
      <c r="D6" s="14" t="s">
        <v>22</v>
      </c>
      <c r="E6" s="14" t="s">
        <v>23</v>
      </c>
      <c r="F6" s="14" t="s">
        <v>24</v>
      </c>
      <c r="G6" s="14" t="s">
        <v>25</v>
      </c>
      <c r="H6" s="14" t="s">
        <v>26</v>
      </c>
      <c r="I6" s="14" t="s">
        <v>27</v>
      </c>
      <c r="J6" s="14" t="s">
        <v>28</v>
      </c>
      <c r="K6" s="47" t="s">
        <v>29</v>
      </c>
    </row>
    <row r="7" spans="1:11" s="4" customFormat="1" ht="23.45" customHeight="1" thickBot="1">
      <c r="A7" s="15" t="s">
        <v>17</v>
      </c>
      <c r="B7" s="16" t="s">
        <v>30</v>
      </c>
      <c r="C7" s="17" t="s">
        <v>17</v>
      </c>
      <c r="D7" s="17" t="s">
        <v>17</v>
      </c>
      <c r="E7" s="17" t="s">
        <v>17</v>
      </c>
      <c r="F7" s="17" t="s">
        <v>17</v>
      </c>
      <c r="G7" s="18" t="s">
        <v>17</v>
      </c>
      <c r="H7" s="17" t="s">
        <v>17</v>
      </c>
      <c r="I7" s="17" t="s">
        <v>17</v>
      </c>
      <c r="J7" s="18" t="s">
        <v>17</v>
      </c>
      <c r="K7" s="19" t="s">
        <v>17</v>
      </c>
    </row>
    <row r="8" spans="1:11" s="4" customFormat="1" ht="23.45" customHeight="1">
      <c r="A8" s="20" t="s">
        <v>31</v>
      </c>
      <c r="B8" s="30" t="s">
        <v>32</v>
      </c>
      <c r="C8" s="48">
        <v>350000</v>
      </c>
      <c r="D8" s="21" t="s">
        <v>33</v>
      </c>
      <c r="E8" s="31">
        <v>0.25</v>
      </c>
      <c r="F8" s="21">
        <v>1</v>
      </c>
      <c r="G8" s="51">
        <f>+C8*E8*F8</f>
        <v>87500</v>
      </c>
      <c r="H8" s="31">
        <v>0.6</v>
      </c>
      <c r="I8" s="50">
        <f>G8*H8</f>
        <v>52500</v>
      </c>
      <c r="J8" s="31">
        <f>1-H8</f>
        <v>0.4</v>
      </c>
      <c r="K8" s="51">
        <f>G8*J8</f>
        <v>35000</v>
      </c>
    </row>
    <row r="9" spans="1:11" s="4" customFormat="1" ht="23.45" customHeight="1">
      <c r="A9" s="22">
        <v>1</v>
      </c>
      <c r="B9" s="49" t="s">
        <v>34</v>
      </c>
      <c r="C9" s="48">
        <v>100000</v>
      </c>
      <c r="D9" s="21" t="s">
        <v>33</v>
      </c>
      <c r="E9" s="31">
        <v>1</v>
      </c>
      <c r="F9" s="24">
        <v>1</v>
      </c>
      <c r="G9" s="51">
        <f t="shared" ref="G9:G10" si="0">+C9*E9*F9</f>
        <v>100000</v>
      </c>
      <c r="H9" s="31">
        <v>0.5</v>
      </c>
      <c r="I9" s="50">
        <f>G9*H9</f>
        <v>50000</v>
      </c>
      <c r="J9" s="31">
        <f>1-H9</f>
        <v>0.5</v>
      </c>
      <c r="K9" s="51">
        <f>G9*J9</f>
        <v>50000</v>
      </c>
    </row>
    <row r="10" spans="1:11" s="4" customFormat="1" ht="23.45" customHeight="1">
      <c r="A10" s="22">
        <v>2</v>
      </c>
      <c r="B10" s="23"/>
      <c r="C10" s="48"/>
      <c r="D10" s="24" t="s">
        <v>35</v>
      </c>
      <c r="E10" s="24" t="s">
        <v>35</v>
      </c>
      <c r="F10" s="24" t="s">
        <v>35</v>
      </c>
      <c r="G10" s="34"/>
      <c r="H10" s="31"/>
      <c r="I10" s="34"/>
      <c r="J10" s="31"/>
      <c r="K10" s="34"/>
    </row>
    <row r="11" spans="1:11" s="4" customFormat="1" ht="23.45" customHeight="1">
      <c r="A11" s="22">
        <v>3</v>
      </c>
      <c r="B11" s="23"/>
      <c r="C11" s="48"/>
      <c r="D11" s="24" t="s">
        <v>35</v>
      </c>
      <c r="E11" s="24" t="s">
        <v>35</v>
      </c>
      <c r="F11" s="24" t="s">
        <v>35</v>
      </c>
      <c r="G11" s="34"/>
      <c r="H11" s="31"/>
      <c r="I11" s="34"/>
      <c r="J11" s="31"/>
      <c r="K11" s="34"/>
    </row>
    <row r="12" spans="1:11" s="4" customFormat="1" ht="23.45" customHeight="1">
      <c r="A12" s="22">
        <v>4</v>
      </c>
      <c r="B12" s="23"/>
      <c r="C12" s="48"/>
      <c r="D12" s="24" t="s">
        <v>35</v>
      </c>
      <c r="E12" s="24" t="s">
        <v>35</v>
      </c>
      <c r="F12" s="24" t="s">
        <v>35</v>
      </c>
      <c r="G12" s="34"/>
      <c r="H12" s="31"/>
      <c r="I12" s="34"/>
      <c r="J12" s="31"/>
      <c r="K12" s="34"/>
    </row>
    <row r="13" spans="1:11" s="4" customFormat="1" ht="23.45" customHeight="1">
      <c r="A13" s="22">
        <v>5</v>
      </c>
      <c r="B13" s="23"/>
      <c r="C13" s="48"/>
      <c r="D13" s="24"/>
      <c r="E13" s="24"/>
      <c r="F13" s="24"/>
      <c r="G13" s="34"/>
      <c r="H13" s="31"/>
      <c r="I13" s="34"/>
      <c r="J13" s="31"/>
      <c r="K13" s="34"/>
    </row>
    <row r="14" spans="1:11" s="4" customFormat="1" ht="23.45" customHeight="1">
      <c r="A14" s="22">
        <v>6</v>
      </c>
      <c r="B14" s="23"/>
      <c r="C14" s="48"/>
      <c r="D14" s="24"/>
      <c r="E14" s="24"/>
      <c r="F14" s="24"/>
      <c r="G14" s="34"/>
      <c r="H14" s="31"/>
      <c r="I14" s="34"/>
      <c r="J14" s="31"/>
      <c r="K14" s="34"/>
    </row>
    <row r="15" spans="1:11" s="4" customFormat="1" ht="23.45" customHeight="1">
      <c r="A15" s="25" t="s">
        <v>17</v>
      </c>
      <c r="B15" s="26" t="s">
        <v>36</v>
      </c>
      <c r="C15" s="24" t="s">
        <v>35</v>
      </c>
      <c r="D15" s="27" t="s">
        <v>17</v>
      </c>
      <c r="E15" s="27" t="s">
        <v>17</v>
      </c>
      <c r="F15" s="24" t="s">
        <v>35</v>
      </c>
      <c r="G15" s="57">
        <f>SUM(G8:G14)</f>
        <v>187500</v>
      </c>
      <c r="H15" s="58" t="s">
        <v>37</v>
      </c>
      <c r="I15" s="57">
        <f>SUM(I8:I14)</f>
        <v>102500</v>
      </c>
      <c r="J15" s="59" t="s">
        <v>35</v>
      </c>
      <c r="K15" s="60">
        <f>SUM(K8:K14)</f>
        <v>85000</v>
      </c>
    </row>
    <row r="16" spans="1:11" s="4" customFormat="1" ht="23.45" customHeight="1" thickBot="1">
      <c r="A16" s="15" t="s">
        <v>17</v>
      </c>
      <c r="B16" s="16" t="s">
        <v>38</v>
      </c>
      <c r="C16" s="17" t="s">
        <v>17</v>
      </c>
      <c r="D16" s="17" t="s">
        <v>17</v>
      </c>
      <c r="E16" s="17" t="s">
        <v>17</v>
      </c>
      <c r="F16" s="17" t="s">
        <v>17</v>
      </c>
      <c r="G16" s="18" t="s">
        <v>17</v>
      </c>
      <c r="H16" s="17" t="s">
        <v>17</v>
      </c>
      <c r="I16" s="17" t="s">
        <v>17</v>
      </c>
      <c r="J16" s="18" t="s">
        <v>17</v>
      </c>
      <c r="K16" s="19" t="s">
        <v>17</v>
      </c>
    </row>
    <row r="17" spans="1:11" s="4" customFormat="1" ht="23.45" customHeight="1">
      <c r="A17" s="28" t="s">
        <v>39</v>
      </c>
      <c r="B17" s="29" t="s">
        <v>40</v>
      </c>
      <c r="C17" s="53">
        <v>1000</v>
      </c>
      <c r="D17" s="21" t="s">
        <v>41</v>
      </c>
      <c r="E17" s="31">
        <v>1</v>
      </c>
      <c r="F17" s="52">
        <v>1000</v>
      </c>
      <c r="G17" s="51">
        <f>+C17*E17*F17</f>
        <v>1000000</v>
      </c>
      <c r="H17" s="31">
        <v>1</v>
      </c>
      <c r="I17" s="51">
        <f>G17*H17</f>
        <v>1000000</v>
      </c>
      <c r="J17" s="31">
        <f>1-H17</f>
        <v>0</v>
      </c>
      <c r="K17" s="51">
        <f>G17*J17</f>
        <v>0</v>
      </c>
    </row>
    <row r="18" spans="1:11" s="4" customFormat="1" ht="23.45" customHeight="1">
      <c r="A18" s="28">
        <v>3</v>
      </c>
      <c r="B18" s="29" t="s">
        <v>42</v>
      </c>
      <c r="C18" s="24" t="s">
        <v>35</v>
      </c>
      <c r="D18" s="24" t="s">
        <v>35</v>
      </c>
      <c r="E18" s="24" t="s">
        <v>35</v>
      </c>
      <c r="F18" s="24" t="s">
        <v>35</v>
      </c>
      <c r="G18" s="32"/>
      <c r="H18" s="31"/>
      <c r="I18" s="32"/>
      <c r="J18" s="31"/>
      <c r="K18" s="32"/>
    </row>
    <row r="19" spans="1:11" s="4" customFormat="1" ht="32.450000000000003" customHeight="1">
      <c r="A19" s="28">
        <v>4</v>
      </c>
      <c r="B19" s="29" t="s">
        <v>43</v>
      </c>
      <c r="C19" s="24" t="s">
        <v>35</v>
      </c>
      <c r="D19" s="24" t="s">
        <v>35</v>
      </c>
      <c r="E19" s="24" t="s">
        <v>35</v>
      </c>
      <c r="F19" s="24" t="s">
        <v>35</v>
      </c>
      <c r="G19" s="32"/>
      <c r="H19" s="31"/>
      <c r="I19" s="32"/>
      <c r="J19" s="31"/>
      <c r="K19" s="32"/>
    </row>
    <row r="20" spans="1:11" s="4" customFormat="1" ht="44.25">
      <c r="A20" s="28">
        <v>5</v>
      </c>
      <c r="B20" s="29" t="s">
        <v>44</v>
      </c>
      <c r="C20" s="24"/>
      <c r="D20" s="24" t="s">
        <v>35</v>
      </c>
      <c r="E20" s="24" t="s">
        <v>35</v>
      </c>
      <c r="F20" s="24" t="s">
        <v>35</v>
      </c>
      <c r="G20" s="32"/>
      <c r="H20" s="31"/>
      <c r="I20" s="32"/>
      <c r="J20" s="31"/>
      <c r="K20" s="32"/>
    </row>
    <row r="21" spans="1:11" s="4" customFormat="1" ht="23.45" customHeight="1">
      <c r="A21" s="28">
        <v>6</v>
      </c>
      <c r="B21" s="29" t="s">
        <v>45</v>
      </c>
      <c r="C21" s="24" t="s">
        <v>35</v>
      </c>
      <c r="D21" s="24" t="s">
        <v>35</v>
      </c>
      <c r="E21" s="24" t="s">
        <v>35</v>
      </c>
      <c r="F21" s="24" t="s">
        <v>35</v>
      </c>
      <c r="G21" s="32"/>
      <c r="H21" s="31"/>
      <c r="I21" s="32"/>
      <c r="J21" s="31"/>
      <c r="K21" s="32"/>
    </row>
    <row r="22" spans="1:11" s="4" customFormat="1" ht="23.45" customHeight="1">
      <c r="A22" s="28">
        <v>7</v>
      </c>
      <c r="B22" s="29" t="s">
        <v>46</v>
      </c>
      <c r="C22" s="24" t="s">
        <v>35</v>
      </c>
      <c r="D22" s="24" t="s">
        <v>35</v>
      </c>
      <c r="E22" s="24" t="s">
        <v>35</v>
      </c>
      <c r="F22" s="24" t="s">
        <v>35</v>
      </c>
      <c r="G22" s="32"/>
      <c r="H22" s="31"/>
      <c r="I22" s="32"/>
      <c r="J22" s="31"/>
      <c r="K22" s="32"/>
    </row>
    <row r="23" spans="1:11" s="4" customFormat="1" ht="23.45" customHeight="1">
      <c r="A23" s="28">
        <v>8</v>
      </c>
      <c r="B23" s="29" t="s">
        <v>47</v>
      </c>
      <c r="C23" s="24" t="s">
        <v>48</v>
      </c>
      <c r="D23" s="24" t="s">
        <v>35</v>
      </c>
      <c r="E23" s="24" t="s">
        <v>35</v>
      </c>
      <c r="F23" s="24" t="s">
        <v>35</v>
      </c>
      <c r="G23" s="32"/>
      <c r="H23" s="31"/>
      <c r="I23" s="32"/>
      <c r="J23" s="31"/>
      <c r="K23" s="32"/>
    </row>
    <row r="24" spans="1:11" s="4" customFormat="1" ht="23.45" customHeight="1">
      <c r="A24" s="28">
        <v>9</v>
      </c>
      <c r="B24" s="29" t="s">
        <v>49</v>
      </c>
      <c r="C24" s="24" t="s">
        <v>35</v>
      </c>
      <c r="D24" s="24" t="s">
        <v>35</v>
      </c>
      <c r="E24" s="24" t="s">
        <v>35</v>
      </c>
      <c r="F24" s="24" t="s">
        <v>35</v>
      </c>
      <c r="G24" s="32"/>
      <c r="H24" s="31"/>
      <c r="I24" s="32"/>
      <c r="J24" s="31"/>
      <c r="K24" s="32"/>
    </row>
    <row r="25" spans="1:11" s="4" customFormat="1" ht="23.45" customHeight="1">
      <c r="A25" s="28">
        <v>10</v>
      </c>
      <c r="B25" s="29" t="s">
        <v>50</v>
      </c>
      <c r="C25" s="24" t="s">
        <v>35</v>
      </c>
      <c r="D25" s="24" t="s">
        <v>35</v>
      </c>
      <c r="E25" s="24" t="s">
        <v>35</v>
      </c>
      <c r="F25" s="24" t="s">
        <v>35</v>
      </c>
      <c r="G25" s="32"/>
      <c r="H25" s="31"/>
      <c r="I25" s="32"/>
      <c r="J25" s="31"/>
      <c r="K25" s="32"/>
    </row>
    <row r="26" spans="1:11" s="4" customFormat="1" ht="23.45" customHeight="1">
      <c r="A26" s="25" t="s">
        <v>17</v>
      </c>
      <c r="B26" s="26" t="s">
        <v>51</v>
      </c>
      <c r="C26" s="24" t="s">
        <v>35</v>
      </c>
      <c r="D26" s="27" t="s">
        <v>17</v>
      </c>
      <c r="E26" s="27" t="s">
        <v>17</v>
      </c>
      <c r="F26" s="24" t="s">
        <v>35</v>
      </c>
      <c r="G26" s="35">
        <f>SUM(G17:G25)</f>
        <v>1000000</v>
      </c>
      <c r="H26" s="36"/>
      <c r="I26" s="35">
        <f>SUM(I17:I25)</f>
        <v>1000000</v>
      </c>
      <c r="J26" s="38"/>
      <c r="K26" s="37">
        <f>SUM(K17:K25)</f>
        <v>0</v>
      </c>
    </row>
    <row r="27" spans="1:11" s="4" customFormat="1" ht="23.45" customHeight="1">
      <c r="A27" s="22" t="s">
        <v>35</v>
      </c>
      <c r="B27" s="24" t="s">
        <v>35</v>
      </c>
      <c r="C27" s="45" t="s">
        <v>35</v>
      </c>
      <c r="D27" s="45" t="s">
        <v>35</v>
      </c>
      <c r="E27" s="45" t="s">
        <v>35</v>
      </c>
      <c r="F27" s="45" t="s">
        <v>35</v>
      </c>
      <c r="G27" s="39" t="s">
        <v>35</v>
      </c>
      <c r="H27" s="46" t="s">
        <v>35</v>
      </c>
      <c r="I27" s="39" t="s">
        <v>35</v>
      </c>
      <c r="J27" s="46" t="s">
        <v>35</v>
      </c>
      <c r="K27" s="40" t="s">
        <v>35</v>
      </c>
    </row>
    <row r="28" spans="1:11" s="4" customFormat="1" ht="23.45" customHeight="1">
      <c r="A28" s="15" t="s">
        <v>17</v>
      </c>
      <c r="B28" s="44" t="s">
        <v>52</v>
      </c>
      <c r="C28" s="41" t="s">
        <v>17</v>
      </c>
      <c r="D28" s="42" t="s">
        <v>17</v>
      </c>
      <c r="E28" s="42" t="s">
        <v>17</v>
      </c>
      <c r="F28" s="43" t="s">
        <v>17</v>
      </c>
      <c r="G28" s="54">
        <f>SUM(G15+G26)</f>
        <v>1187500</v>
      </c>
      <c r="H28" s="55" t="s">
        <v>37</v>
      </c>
      <c r="I28" s="54">
        <f>SUM(I15+I26)</f>
        <v>1102500</v>
      </c>
      <c r="J28" s="55" t="s">
        <v>37</v>
      </c>
      <c r="K28" s="56">
        <f>SUM(K15+K26)</f>
        <v>85000</v>
      </c>
    </row>
    <row r="29" spans="1:11" ht="15">
      <c r="A29" s="10"/>
      <c r="B29" s="11"/>
      <c r="C29" s="11"/>
      <c r="D29" s="11"/>
      <c r="E29" s="11"/>
      <c r="F29" s="11"/>
      <c r="G29" s="11"/>
      <c r="H29" s="11"/>
      <c r="I29" s="11"/>
      <c r="J29" s="11"/>
      <c r="K29" s="12"/>
    </row>
    <row r="30" spans="1:11" ht="14.25"/>
  </sheetData>
  <mergeCells count="5">
    <mergeCell ref="A5:B5"/>
    <mergeCell ref="C5:D5"/>
    <mergeCell ref="E5:G5"/>
    <mergeCell ref="H5:I5"/>
    <mergeCell ref="J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1e101f-329f-41d7-90f9-a8967faa8cb1" xsi:nil="true"/>
    <lcf76f155ced4ddcb4097134ff3c332f xmlns="c92ffa3e-9a6d-4e93-8b25-b68c4a46d7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0C2C9C53251E4487BDAFC819441312" ma:contentTypeVersion="15" ma:contentTypeDescription="Create a new document." ma:contentTypeScope="" ma:versionID="f57d4e76c3dc000bada3aba3d73a04ad">
  <xsd:schema xmlns:xsd="http://www.w3.org/2001/XMLSchema" xmlns:xs="http://www.w3.org/2001/XMLSchema" xmlns:p="http://schemas.microsoft.com/office/2006/metadata/properties" xmlns:ns2="c92ffa3e-9a6d-4e93-8b25-b68c4a46d71b" xmlns:ns3="4b1e101f-329f-41d7-90f9-a8967faa8cb1" targetNamespace="http://schemas.microsoft.com/office/2006/metadata/properties" ma:root="true" ma:fieldsID="9f7ffa2a3e0ffd9c8b7209299195a564" ns2:_="" ns3:_="">
    <xsd:import namespace="c92ffa3e-9a6d-4e93-8b25-b68c4a46d71b"/>
    <xsd:import namespace="4b1e101f-329f-41d7-90f9-a8967faa8c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ffa3e-9a6d-4e93-8b25-b68c4a46d7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4cc65a-fac7-4282-8d9c-92ae2efa44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1e101f-329f-41d7-90f9-a8967faa8c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d283b25-155b-4591-a864-889efd1e6fae}" ma:internalName="TaxCatchAll" ma:showField="CatchAllData" ma:web="4b1e101f-329f-41d7-90f9-a8967faa8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87ECA-199A-40AD-8285-67B6F0130F71}"/>
</file>

<file path=customXml/itemProps2.xml><?xml version="1.0" encoding="utf-8"?>
<ds:datastoreItem xmlns:ds="http://schemas.openxmlformats.org/officeDocument/2006/customXml" ds:itemID="{54D724EA-0A9B-4D06-9717-ED0BB8A0E1C7}"/>
</file>

<file path=customXml/itemProps3.xml><?xml version="1.0" encoding="utf-8"?>
<ds:datastoreItem xmlns:ds="http://schemas.openxmlformats.org/officeDocument/2006/customXml" ds:itemID="{6B42AAE7-5BF3-40F3-A784-2832F26192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Fournouzlian</cp:lastModifiedBy>
  <cp:revision/>
  <dcterms:created xsi:type="dcterms:W3CDTF">2015-06-05T18:17:20Z</dcterms:created>
  <dcterms:modified xsi:type="dcterms:W3CDTF">2024-12-06T09:04:56Z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3cdd76-ed86-4455-8be3-c27733367ace_Enabled">
    <vt:lpwstr>true</vt:lpwstr>
  </property>
  <property fmtid="{D5CDD505-2E9C-101B-9397-08002B2CF9AE}" pid="3" name="MSIP_Label_0d3cdd76-ed86-4455-8be3-c27733367ace_SetDate">
    <vt:lpwstr>2021-09-15T19:26:38Z</vt:lpwstr>
  </property>
  <property fmtid="{D5CDD505-2E9C-101B-9397-08002B2CF9AE}" pid="4" name="MSIP_Label_0d3cdd76-ed86-4455-8be3-c27733367ace_Method">
    <vt:lpwstr>Privileged</vt:lpwstr>
  </property>
  <property fmtid="{D5CDD505-2E9C-101B-9397-08002B2CF9AE}" pid="5" name="MSIP_Label_0d3cdd76-ed86-4455-8be3-c27733367ace_Name">
    <vt:lpwstr>0d3cdd76-ed86-4455-8be3-c27733367ace</vt:lpwstr>
  </property>
  <property fmtid="{D5CDD505-2E9C-101B-9397-08002B2CF9AE}" pid="6" name="MSIP_Label_0d3cdd76-ed86-4455-8be3-c27733367ace_SiteId">
    <vt:lpwstr>66cf5074-5afe-48d1-a691-a12b2121f44b</vt:lpwstr>
  </property>
  <property fmtid="{D5CDD505-2E9C-101B-9397-08002B2CF9AE}" pid="7" name="MSIP_Label_0d3cdd76-ed86-4455-8be3-c27733367ace_ActionId">
    <vt:lpwstr>1d070739-78aa-44b0-9670-7422e66dad7d</vt:lpwstr>
  </property>
  <property fmtid="{D5CDD505-2E9C-101B-9397-08002B2CF9AE}" pid="8" name="MSIP_Label_0d3cdd76-ed86-4455-8be3-c27733367ace_ContentBits">
    <vt:lpwstr>2</vt:lpwstr>
  </property>
  <property fmtid="{D5CDD505-2E9C-101B-9397-08002B2CF9AE}" pid="9" name="ContentTypeId">
    <vt:lpwstr>0x010100D20C2C9C53251E4487BDAFC819441312</vt:lpwstr>
  </property>
  <property fmtid="{D5CDD505-2E9C-101B-9397-08002B2CF9AE}" pid="10" name="MediaServiceImageTags">
    <vt:lpwstr/>
  </property>
</Properties>
</file>