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62" documentId="13_ncr:1_{83B1DF3A-38DD-4477-B03C-13E8580FA0DA}" xr6:coauthVersionLast="47" xr6:coauthVersionMax="47" xr10:uidLastSave="{B4017E6B-201F-4293-8848-EE2B824476E5}"/>
  <bookViews>
    <workbookView xWindow="-120" yWindow="-120" windowWidth="29040" windowHeight="15840" xr2:uid="{00000000-000D-0000-FFFF-FFFF00000000}"/>
  </bookViews>
  <sheets>
    <sheet name="1" sheetId="1" r:id="rId1"/>
    <sheet name="Legend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27" i="1"/>
  <c r="F25" i="1"/>
  <c r="F26" i="1"/>
  <c r="F24" i="1"/>
  <c r="F23" i="1"/>
  <c r="F22" i="1"/>
  <c r="F21" i="1"/>
  <c r="F20" i="1"/>
  <c r="F19" i="1"/>
  <c r="F36" i="1" l="1"/>
  <c r="F35" i="1"/>
  <c r="F33" i="1"/>
  <c r="F30" i="1"/>
  <c r="D27" i="1" l="1"/>
  <c r="D37" i="1"/>
  <c r="F29" i="1"/>
  <c r="D38" i="1" l="1"/>
  <c r="F34" i="1"/>
  <c r="F38" i="1" l="1"/>
</calcChain>
</file>

<file path=xl/sharedStrings.xml><?xml version="1.0" encoding="utf-8"?>
<sst xmlns="http://schemas.openxmlformats.org/spreadsheetml/2006/main" count="47" uniqueCount="46">
  <si>
    <t>%</t>
  </si>
  <si>
    <t>2.</t>
  </si>
  <si>
    <t xml:space="preserve"> </t>
  </si>
  <si>
    <t>Ծրագրի անվանումը</t>
  </si>
  <si>
    <t>Հայտատու կազմակերպություն</t>
  </si>
  <si>
    <t>Համահայտատու 1 (առկայության դեպքում)</t>
  </si>
  <si>
    <t>Ներկայացված ծրագիրը համապատասխանում է ՏԶՀ-ով սահմանված թեմաներին</t>
  </si>
  <si>
    <t>Ծրագրի բյուջեով նախատեսված են միայն թույլատրելի ծախսեր</t>
  </si>
  <si>
    <t>Համատեղ ծրագրերի դեպքում բյուջեով յուրաքանչյուր հայտատուին նախատեսված է հայցված ընդհանուր գումարի 70%-ից ոչ ավելի ֆինանսավորում</t>
  </si>
  <si>
    <t>Չափանիշ</t>
  </si>
  <si>
    <t>Կշիռ</t>
  </si>
  <si>
    <t>Միավոր</t>
  </si>
  <si>
    <t>Գնահատական</t>
  </si>
  <si>
    <t>կշիռ x միավոր</t>
  </si>
  <si>
    <t>Ընդհանուր</t>
  </si>
  <si>
    <t>Ոլորտային</t>
  </si>
  <si>
    <t>ԸՆԴՀԱՆՈՒՐ ԳՆԱՀԱՏԱԿԱՆ</t>
  </si>
  <si>
    <t>Այո</t>
  </si>
  <si>
    <t>Ոչ</t>
  </si>
  <si>
    <t>Կիրառելի չէ</t>
  </si>
  <si>
    <t>Համահայտատու 2 (առկայության դեպքում)</t>
  </si>
  <si>
    <t>Հայտատուն համապատասխանում է տվյալ ուղղության համար սահման-ված նվազագույն չափանիշներին՝ ներառյալ իրավական կարգավիճակը</t>
  </si>
  <si>
    <t>≤10</t>
  </si>
  <si>
    <t>Ծրագրի նպատակը և խնդիրները հստակորեն սահմանված են</t>
  </si>
  <si>
    <t>Գործողությունների պլանը և ժամանակացույցն իրատեսական են</t>
  </si>
  <si>
    <t>Ծրագրի բյուջեն իրատեսական է և ներառում է ծախսերի հստակ բացվածք</t>
  </si>
  <si>
    <t>Ակնկալվող արդյունքները հստակ են և չափելի</t>
  </si>
  <si>
    <t>Ծրագրի ֆինանսական և կազմակերպական կենսունակությունը հստակորեն ներկայացված են</t>
  </si>
  <si>
    <t>Ծրագրով խթանվում է մի քանի կազմակերպությունների միջև համագործակցություն, առկա է գործառույթների և պարտականությունների հստակ բաշխում</t>
  </si>
  <si>
    <t>Առանձնահատուկ հաշվի են առնված խոցելի բնակավայրերի կարիքները (հեռավոր, սահմանամերձ)</t>
  </si>
  <si>
    <t>Առաջարկվող գործողություները տեխնիկապես իրագործելի են</t>
  </si>
  <si>
    <t>Առաջարկված են վերականգնվող էներգիայի (ՎԷ) և էներգաարդյունավետության (ԷԱ) համալիր միջոցառումներ և նորարարական մոտեցումներ</t>
  </si>
  <si>
    <t>Ներկայացված են բազմազան օբյեկտներ՝ ներառյալ սոցիալական և ջրային ենթակառուցվածքներ</t>
  </si>
  <si>
    <t>Շահառուների շրջանակը և բնութագրերը հստակորեն սահմանված են. առկա են մեծ թվով ուղղակի շահառուներ</t>
  </si>
  <si>
    <t>Ծրագրի ծախսարդյունավետությունը բարձր է՝ ի համեմատ ակնկալվող արդյունքների</t>
  </si>
  <si>
    <t>Ծրագիրը համապատասխանում է բնապահպանության և էներգետիկ ոլորտներում պետական ռազմավարություններին և կարգավորումներին</t>
  </si>
  <si>
    <t>Ընդամենը բաժին 1</t>
  </si>
  <si>
    <t>Ընդամենը բաժին 2</t>
  </si>
  <si>
    <t>Հայտատուն(երը) սույն հրավերի հրապարակումից առնվազն մեկ տարի առաջ գրանցված է/են իրավաբանական անձանց պետական ռեգիստրում</t>
  </si>
  <si>
    <t>Առանձնահատուկ հաշվի են առնված խոցելի խմբերի կարիքները (երեխաներ, երիտասարդներ, կանայք, տարեցներ, տեղահանված անձինք, հաշմանդամություն ունեցող անձինք և այլն)</t>
  </si>
  <si>
    <t>Ապահովված է առնվազն 20% համաներդրում (յուրաքանչյուր հայտատուի մասով)</t>
  </si>
  <si>
    <r>
      <t xml:space="preserve">Գնահատման սանդղակ
GIZ-ի կողմից գործադրվող Տեղական զարգացման հիմնադրամի (ՏԶՀ) 
շրջանակներում ներկայացված ծրագրերի
</t>
    </r>
    <r>
      <rPr>
        <b/>
        <sz val="14"/>
        <rFont val="GHEA Grapalat"/>
        <family val="3"/>
      </rPr>
      <t xml:space="preserve">
Ուղղություն 1. Վերականգնվող էներգիա</t>
    </r>
    <r>
      <rPr>
        <b/>
        <sz val="14"/>
        <color theme="1"/>
        <rFont val="GHEA Grapalat"/>
        <family val="3"/>
      </rPr>
      <t xml:space="preserve"> և</t>
    </r>
    <r>
      <rPr>
        <b/>
        <sz val="14"/>
        <rFont val="GHEA Grapalat"/>
        <family val="3"/>
      </rPr>
      <t xml:space="preserve"> էներգաարդյունավետություն</t>
    </r>
  </si>
  <si>
    <t>Ներկայացված ծրագիրն ուղղված է մարզային բնակավայրերին</t>
  </si>
  <si>
    <t>Օբյեկտները տեղակայված են էներգետիկ տեսանկյունից խոցելի/խնդրային բնակավայրերում (չգազաֆիկացված, բարձրադիր, ջեռուցման երկարատև շրջան ունեցող)</t>
  </si>
  <si>
    <t>Ծրագիրը հնարավոր է ընդլայնել և կիրառել այլ ենթակառուցվածքների համար</t>
  </si>
  <si>
    <t>Հայտատու(ները) ներառված է/են ՄԱԿ-ի, ԵՄ-ի և/կամ ԳԴՀ-ի կողմից  պատժամիջոցների ենթարկված կազմակերպությունների ցուցակում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</si>
</sst>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;"/>
    <numFmt numFmtId="165" formatCode="0.00;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7"/>
      <name val="GHEA Grapalat"/>
      <family val="3"/>
    </font>
    <font>
      <b/>
      <sz val="14"/>
      <name val="GHEA Grapalat"/>
      <family val="3"/>
    </font>
    <font>
      <sz val="17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8"/>
      <name val="GHEA Grapalat"/>
      <family val="3"/>
    </font>
    <font>
      <b/>
      <i/>
      <sz val="10"/>
      <name val="GHEA Grapalat"/>
      <family val="3"/>
    </font>
    <font>
      <i/>
      <sz val="10"/>
      <color theme="1"/>
      <name val="GHEA Grapalat"/>
      <family val="3"/>
    </font>
    <font>
      <b/>
      <sz val="14"/>
      <color theme="1"/>
      <name val="GHEA Grapalat"/>
      <family val="3"/>
    </font>
    <font>
      <sz val="10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lightGray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23"/>
      </right>
      <top/>
      <bottom style="thin">
        <color indexed="64"/>
      </bottom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10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8" fillId="0" borderId="8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8" fillId="3" borderId="0" xfId="0" quotePrefix="1" applyFont="1" applyFill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2" borderId="3" xfId="1" applyNumberFormat="1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164" fontId="9" fillId="0" borderId="5" xfId="0" applyNumberFormat="1" applyFont="1" applyBorder="1" applyAlignment="1">
      <alignment vertical="center"/>
    </xf>
    <xf numFmtId="49" fontId="9" fillId="0" borderId="0" xfId="0" applyNumberFormat="1" applyFont="1" applyAlignment="1">
      <alignment horizontal="left" vertical="center"/>
    </xf>
    <xf numFmtId="0" fontId="8" fillId="5" borderId="10" xfId="1" applyNumberFormat="1" applyFont="1" applyFill="1" applyBorder="1" applyAlignment="1" applyProtection="1">
      <alignment vertical="center"/>
    </xf>
    <xf numFmtId="0" fontId="8" fillId="4" borderId="11" xfId="0" applyFont="1" applyFill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49" fontId="8" fillId="3" borderId="0" xfId="0" quotePrefix="1" applyNumberFormat="1" applyFont="1" applyFill="1" applyAlignment="1">
      <alignment horizontal="left" vertical="center"/>
    </xf>
    <xf numFmtId="165" fontId="8" fillId="0" borderId="5" xfId="0" applyNumberFormat="1" applyFont="1" applyBorder="1" applyAlignment="1">
      <alignment vertical="center"/>
    </xf>
    <xf numFmtId="0" fontId="13" fillId="6" borderId="10" xfId="1" applyNumberFormat="1" applyFont="1" applyFill="1" applyBorder="1" applyAlignment="1" applyProtection="1">
      <alignment vertical="center"/>
    </xf>
    <xf numFmtId="0" fontId="13" fillId="4" borderId="11" xfId="0" applyFont="1" applyFill="1" applyBorder="1" applyAlignment="1">
      <alignment vertical="center"/>
    </xf>
    <xf numFmtId="164" fontId="13" fillId="0" borderId="10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 applyProtection="1">
      <alignment vertical="center"/>
      <protection hidden="1"/>
    </xf>
    <xf numFmtId="0" fontId="9" fillId="0" borderId="14" xfId="0" applyFont="1" applyBorder="1" applyAlignment="1">
      <alignment horizontal="left" vertical="center" wrapText="1"/>
    </xf>
    <xf numFmtId="49" fontId="8" fillId="2" borderId="14" xfId="0" applyNumberFormat="1" applyFont="1" applyFill="1" applyBorder="1" applyAlignment="1" applyProtection="1">
      <alignment horizontal="left" vertical="center"/>
      <protection locked="0"/>
    </xf>
    <xf numFmtId="0" fontId="16" fillId="0" borderId="14" xfId="0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13" fillId="6" borderId="9" xfId="0" applyNumberFormat="1" applyFont="1" applyFill="1" applyBorder="1" applyAlignment="1">
      <alignment horizontal="right" vertical="center"/>
    </xf>
    <xf numFmtId="49" fontId="14" fillId="6" borderId="9" xfId="0" applyNumberFormat="1" applyFont="1" applyFill="1" applyBorder="1" applyAlignment="1">
      <alignment horizontal="right" vertical="center"/>
    </xf>
    <xf numFmtId="49" fontId="9" fillId="0" borderId="0" xfId="0" applyNumberFormat="1" applyFont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8" fillId="5" borderId="9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49" fontId="8" fillId="3" borderId="0" xfId="0" applyNumberFormat="1" applyFont="1" applyFill="1" applyAlignment="1">
      <alignment horizontal="left" vertical="center" wrapText="1"/>
    </xf>
  </cellXfs>
  <cellStyles count="2">
    <cellStyle name="Normal" xfId="0" builtinId="0"/>
    <cellStyle name="Per cent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zoomScaleNormal="100" workbookViewId="0">
      <selection activeCell="H7" sqref="H7"/>
    </sheetView>
  </sheetViews>
  <sheetFormatPr defaultColWidth="4.85546875" defaultRowHeight="10.35" customHeight="1" x14ac:dyDescent="0.25"/>
  <cols>
    <col min="1" max="1" width="4.42578125" style="29" bestFit="1" customWidth="1"/>
    <col min="2" max="2" width="60.5703125" style="30" customWidth="1"/>
    <col min="3" max="3" width="35.5703125" style="31" customWidth="1"/>
    <col min="4" max="4" width="9.5703125" style="29" customWidth="1"/>
    <col min="5" max="5" width="8.85546875" style="32" customWidth="1"/>
    <col min="6" max="6" width="14.85546875" style="29" bestFit="1" customWidth="1"/>
    <col min="7" max="7" width="8.85546875" style="2" customWidth="1"/>
    <col min="8" max="16384" width="4.85546875" style="2"/>
  </cols>
  <sheetData>
    <row r="1" spans="1:7" ht="114.95" customHeight="1" x14ac:dyDescent="0.25">
      <c r="A1" s="49" t="s">
        <v>41</v>
      </c>
      <c r="B1" s="50"/>
      <c r="C1" s="50"/>
      <c r="D1" s="51"/>
      <c r="E1" s="51"/>
      <c r="F1" s="51"/>
      <c r="G1" s="1"/>
    </row>
    <row r="2" spans="1:7" ht="13.5" customHeight="1" x14ac:dyDescent="0.25">
      <c r="A2" s="54"/>
      <c r="B2" s="54"/>
      <c r="C2" s="54"/>
      <c r="D2" s="54"/>
      <c r="E2" s="54"/>
      <c r="F2" s="54"/>
      <c r="G2" s="1"/>
    </row>
    <row r="3" spans="1:7" ht="27.95" customHeight="1" x14ac:dyDescent="0.25">
      <c r="A3" s="52" t="s">
        <v>3</v>
      </c>
      <c r="B3" s="52"/>
      <c r="C3" s="34"/>
      <c r="D3" s="34"/>
      <c r="E3" s="34"/>
      <c r="F3" s="34"/>
    </row>
    <row r="4" spans="1:7" ht="17.100000000000001" customHeight="1" x14ac:dyDescent="0.25">
      <c r="A4" s="53" t="s">
        <v>4</v>
      </c>
      <c r="B4" s="53"/>
      <c r="C4" s="34"/>
      <c r="D4" s="34"/>
      <c r="E4" s="34"/>
      <c r="F4" s="34"/>
    </row>
    <row r="5" spans="1:7" ht="17.100000000000001" customHeight="1" x14ac:dyDescent="0.25">
      <c r="A5" s="55" t="s">
        <v>5</v>
      </c>
      <c r="B5" s="55"/>
      <c r="C5" s="34"/>
      <c r="D5" s="34"/>
      <c r="E5" s="34"/>
      <c r="F5" s="34"/>
    </row>
    <row r="6" spans="1:7" ht="17.100000000000001" customHeight="1" x14ac:dyDescent="0.25">
      <c r="A6" s="55" t="s">
        <v>20</v>
      </c>
      <c r="B6" s="55"/>
      <c r="C6" s="34"/>
      <c r="D6" s="34"/>
      <c r="E6" s="34"/>
      <c r="F6" s="34"/>
    </row>
    <row r="7" spans="1:7" ht="32.1" customHeight="1" x14ac:dyDescent="0.25">
      <c r="A7" s="33" t="s">
        <v>21</v>
      </c>
      <c r="B7" s="33"/>
      <c r="C7" s="34"/>
      <c r="D7" s="34"/>
      <c r="E7" s="34"/>
      <c r="F7" s="34"/>
    </row>
    <row r="8" spans="1:7" ht="32.1" customHeight="1" x14ac:dyDescent="0.25">
      <c r="A8" s="33" t="s">
        <v>38</v>
      </c>
      <c r="B8" s="33"/>
      <c r="C8" s="34"/>
      <c r="D8" s="34"/>
      <c r="E8" s="34"/>
      <c r="F8" s="34"/>
    </row>
    <row r="9" spans="1:7" ht="32.1" customHeight="1" x14ac:dyDescent="0.25">
      <c r="A9" s="33" t="s">
        <v>45</v>
      </c>
      <c r="B9" s="33"/>
      <c r="C9" s="34"/>
      <c r="D9" s="34"/>
      <c r="E9" s="34"/>
      <c r="F9" s="34"/>
    </row>
    <row r="10" spans="1:7" ht="17.25" customHeight="1" x14ac:dyDescent="0.25">
      <c r="A10" s="35" t="s">
        <v>42</v>
      </c>
      <c r="B10" s="35"/>
      <c r="C10" s="34"/>
      <c r="D10" s="34"/>
      <c r="E10" s="34"/>
      <c r="F10" s="34"/>
    </row>
    <row r="11" spans="1:7" ht="32.1" customHeight="1" x14ac:dyDescent="0.25">
      <c r="A11" s="33" t="s">
        <v>6</v>
      </c>
      <c r="B11" s="33"/>
      <c r="C11" s="34"/>
      <c r="D11" s="34"/>
      <c r="E11" s="34"/>
      <c r="F11" s="34"/>
    </row>
    <row r="12" spans="1:7" ht="17.100000000000001" customHeight="1" x14ac:dyDescent="0.25">
      <c r="A12" s="33" t="s">
        <v>7</v>
      </c>
      <c r="B12" s="33"/>
      <c r="C12" s="34"/>
      <c r="D12" s="34"/>
      <c r="E12" s="34"/>
      <c r="F12" s="34"/>
    </row>
    <row r="13" spans="1:7" ht="32.1" customHeight="1" x14ac:dyDescent="0.25">
      <c r="A13" s="33" t="s">
        <v>40</v>
      </c>
      <c r="B13" s="33"/>
      <c r="C13" s="34"/>
      <c r="D13" s="34"/>
      <c r="E13" s="34"/>
      <c r="F13" s="34"/>
    </row>
    <row r="14" spans="1:7" ht="45" customHeight="1" x14ac:dyDescent="0.25">
      <c r="A14" s="33" t="s">
        <v>8</v>
      </c>
      <c r="B14" s="33"/>
      <c r="C14" s="34"/>
      <c r="D14" s="34"/>
      <c r="E14" s="34"/>
      <c r="F14" s="34"/>
    </row>
    <row r="15" spans="1:7" ht="20.100000000000001" customHeight="1" x14ac:dyDescent="0.25">
      <c r="A15" s="56"/>
      <c r="B15" s="57"/>
      <c r="C15" s="3"/>
      <c r="D15" s="4"/>
      <c r="E15" s="4"/>
      <c r="F15" s="4"/>
    </row>
    <row r="16" spans="1:7" ht="15" customHeight="1" x14ac:dyDescent="0.25">
      <c r="A16" s="58" t="s">
        <v>9</v>
      </c>
      <c r="B16" s="58"/>
      <c r="C16" s="58"/>
      <c r="D16" s="5" t="s">
        <v>10</v>
      </c>
      <c r="E16" s="6" t="s">
        <v>11</v>
      </c>
      <c r="F16" s="7" t="s">
        <v>12</v>
      </c>
    </row>
    <row r="17" spans="1:6" ht="15" customHeight="1" x14ac:dyDescent="0.25">
      <c r="A17" s="58"/>
      <c r="B17" s="58"/>
      <c r="C17" s="58"/>
      <c r="D17" s="8" t="s">
        <v>0</v>
      </c>
      <c r="E17" s="9" t="s">
        <v>22</v>
      </c>
      <c r="F17" s="10" t="s">
        <v>13</v>
      </c>
    </row>
    <row r="18" spans="1:6" s="15" customFormat="1" ht="15" customHeight="1" x14ac:dyDescent="0.25">
      <c r="A18" s="11">
        <v>1</v>
      </c>
      <c r="B18" s="59" t="s">
        <v>14</v>
      </c>
      <c r="C18" s="59"/>
      <c r="D18" s="12"/>
      <c r="E18" s="13"/>
      <c r="F18" s="14"/>
    </row>
    <row r="19" spans="1:6" ht="15" customHeight="1" x14ac:dyDescent="0.25">
      <c r="A19" s="16">
        <v>1.1000000000000001</v>
      </c>
      <c r="B19" s="40" t="s">
        <v>23</v>
      </c>
      <c r="C19" s="40"/>
      <c r="D19" s="17">
        <v>5</v>
      </c>
      <c r="E19" s="18"/>
      <c r="F19" s="19">
        <f t="shared" ref="F19:F26" si="0">E19*$D19</f>
        <v>0</v>
      </c>
    </row>
    <row r="20" spans="1:6" ht="15" customHeight="1" x14ac:dyDescent="0.25">
      <c r="A20" s="20">
        <v>1.2</v>
      </c>
      <c r="B20" s="40" t="s">
        <v>24</v>
      </c>
      <c r="C20" s="41"/>
      <c r="D20" s="17">
        <v>4</v>
      </c>
      <c r="E20" s="18"/>
      <c r="F20" s="19">
        <f t="shared" si="0"/>
        <v>0</v>
      </c>
    </row>
    <row r="21" spans="1:6" ht="15" customHeight="1" x14ac:dyDescent="0.25">
      <c r="A21" s="20">
        <v>1.3</v>
      </c>
      <c r="B21" s="40" t="s">
        <v>25</v>
      </c>
      <c r="C21" s="41"/>
      <c r="D21" s="17">
        <v>5</v>
      </c>
      <c r="E21" s="18"/>
      <c r="F21" s="19">
        <f t="shared" si="0"/>
        <v>0</v>
      </c>
    </row>
    <row r="22" spans="1:6" ht="15" customHeight="1" x14ac:dyDescent="0.25">
      <c r="A22" s="16">
        <v>1.4</v>
      </c>
      <c r="B22" s="40" t="s">
        <v>26</v>
      </c>
      <c r="C22" s="41"/>
      <c r="D22" s="17">
        <v>5</v>
      </c>
      <c r="E22" s="18"/>
      <c r="F22" s="19">
        <f t="shared" si="0"/>
        <v>0</v>
      </c>
    </row>
    <row r="23" spans="1:6" ht="16.5" x14ac:dyDescent="0.25">
      <c r="A23" s="16">
        <v>1.5</v>
      </c>
      <c r="B23" s="36" t="s">
        <v>27</v>
      </c>
      <c r="C23" s="37"/>
      <c r="D23" s="17">
        <v>6</v>
      </c>
      <c r="E23" s="18"/>
      <c r="F23" s="19">
        <f t="shared" si="0"/>
        <v>0</v>
      </c>
    </row>
    <row r="24" spans="1:6" ht="30" customHeight="1" x14ac:dyDescent="0.25">
      <c r="A24" s="16">
        <v>1.6</v>
      </c>
      <c r="B24" s="36" t="s">
        <v>28</v>
      </c>
      <c r="C24" s="37"/>
      <c r="D24" s="17">
        <v>5</v>
      </c>
      <c r="E24" s="18"/>
      <c r="F24" s="19">
        <f t="shared" si="0"/>
        <v>0</v>
      </c>
    </row>
    <row r="25" spans="1:6" ht="27.95" customHeight="1" x14ac:dyDescent="0.25">
      <c r="A25" s="16">
        <v>1.7</v>
      </c>
      <c r="B25" s="36" t="s">
        <v>39</v>
      </c>
      <c r="C25" s="37"/>
      <c r="D25" s="17">
        <v>5</v>
      </c>
      <c r="E25" s="18"/>
      <c r="F25" s="19">
        <f t="shared" ref="F25" si="1">E25*$D25</f>
        <v>0</v>
      </c>
    </row>
    <row r="26" spans="1:6" ht="16.5" customHeight="1" x14ac:dyDescent="0.25">
      <c r="A26" s="16">
        <v>1.8</v>
      </c>
      <c r="B26" s="36" t="s">
        <v>29</v>
      </c>
      <c r="C26" s="37"/>
      <c r="D26" s="17">
        <v>5</v>
      </c>
      <c r="E26" s="18"/>
      <c r="F26" s="19">
        <f t="shared" si="0"/>
        <v>0</v>
      </c>
    </row>
    <row r="27" spans="1:6" s="15" customFormat="1" ht="15" customHeight="1" x14ac:dyDescent="0.25">
      <c r="A27" s="42" t="s">
        <v>36</v>
      </c>
      <c r="B27" s="42"/>
      <c r="C27" s="42"/>
      <c r="D27" s="21">
        <f>SUM(D19:D26)</f>
        <v>40</v>
      </c>
      <c r="E27" s="22"/>
      <c r="F27" s="23">
        <f>SUM(F19:F26)</f>
        <v>0</v>
      </c>
    </row>
    <row r="28" spans="1:6" s="15" customFormat="1" ht="15" customHeight="1" x14ac:dyDescent="0.25">
      <c r="A28" s="24" t="s">
        <v>1</v>
      </c>
      <c r="B28" s="43" t="s">
        <v>15</v>
      </c>
      <c r="C28" s="43"/>
      <c r="D28" s="12" t="s">
        <v>2</v>
      </c>
      <c r="E28" s="13"/>
      <c r="F28" s="25"/>
    </row>
    <row r="29" spans="1:6" ht="14.25" customHeight="1" x14ac:dyDescent="0.25">
      <c r="A29" s="16">
        <v>2.1</v>
      </c>
      <c r="B29" s="36" t="s">
        <v>30</v>
      </c>
      <c r="C29" s="36"/>
      <c r="D29" s="17">
        <v>10</v>
      </c>
      <c r="E29" s="18"/>
      <c r="F29" s="19">
        <f t="shared" ref="F29" si="2">E29*$D29</f>
        <v>0</v>
      </c>
    </row>
    <row r="30" spans="1:6" ht="30" customHeight="1" x14ac:dyDescent="0.25">
      <c r="A30" s="16">
        <v>2.2000000000000002</v>
      </c>
      <c r="B30" s="45" t="s">
        <v>31</v>
      </c>
      <c r="C30" s="46"/>
      <c r="D30" s="17">
        <v>10</v>
      </c>
      <c r="E30" s="18"/>
      <c r="F30" s="19">
        <f t="shared" ref="F30:F36" si="3">E30*$D30</f>
        <v>0</v>
      </c>
    </row>
    <row r="31" spans="1:6" ht="17.100000000000001" customHeight="1" x14ac:dyDescent="0.25">
      <c r="A31" s="16">
        <v>2.2999999999999998</v>
      </c>
      <c r="B31" s="45" t="s">
        <v>32</v>
      </c>
      <c r="C31" s="47"/>
      <c r="D31" s="17">
        <v>10</v>
      </c>
      <c r="E31" s="18"/>
      <c r="F31" s="19"/>
    </row>
    <row r="32" spans="1:6" ht="30" customHeight="1" x14ac:dyDescent="0.25">
      <c r="A32" s="16">
        <v>2.4</v>
      </c>
      <c r="B32" s="48" t="s">
        <v>43</v>
      </c>
      <c r="C32" s="47"/>
      <c r="D32" s="17">
        <v>10</v>
      </c>
      <c r="E32" s="18"/>
      <c r="F32" s="19"/>
    </row>
    <row r="33" spans="1:11" ht="35.25" customHeight="1" x14ac:dyDescent="0.25">
      <c r="A33" s="16">
        <v>2.5</v>
      </c>
      <c r="B33" s="45" t="s">
        <v>33</v>
      </c>
      <c r="C33" s="46"/>
      <c r="D33" s="17">
        <v>10</v>
      </c>
      <c r="E33" s="18"/>
      <c r="F33" s="19">
        <f t="shared" si="3"/>
        <v>0</v>
      </c>
    </row>
    <row r="34" spans="1:11" ht="14.25" customHeight="1" x14ac:dyDescent="0.25">
      <c r="A34" s="16">
        <v>2.6</v>
      </c>
      <c r="B34" s="36" t="s">
        <v>34</v>
      </c>
      <c r="C34" s="36"/>
      <c r="D34" s="17">
        <v>3</v>
      </c>
      <c r="E34" s="18"/>
      <c r="F34" s="19">
        <f>E34*$D34</f>
        <v>0</v>
      </c>
      <c r="K34" s="2" t="s">
        <v>2</v>
      </c>
    </row>
    <row r="35" spans="1:11" ht="30" customHeight="1" x14ac:dyDescent="0.25">
      <c r="A35" s="16">
        <v>2.7</v>
      </c>
      <c r="B35" s="36" t="s">
        <v>35</v>
      </c>
      <c r="C35" s="36"/>
      <c r="D35" s="17">
        <v>4</v>
      </c>
      <c r="E35" s="18"/>
      <c r="F35" s="19">
        <f t="shared" si="3"/>
        <v>0</v>
      </c>
    </row>
    <row r="36" spans="1:11" ht="17.45" customHeight="1" x14ac:dyDescent="0.25">
      <c r="A36" s="16">
        <v>2.8</v>
      </c>
      <c r="B36" s="44" t="s">
        <v>44</v>
      </c>
      <c r="C36" s="44"/>
      <c r="D36" s="17">
        <v>3</v>
      </c>
      <c r="E36" s="18"/>
      <c r="F36" s="19">
        <f t="shared" si="3"/>
        <v>0</v>
      </c>
    </row>
    <row r="37" spans="1:11" s="15" customFormat="1" ht="15" customHeight="1" x14ac:dyDescent="0.25">
      <c r="A37" s="42" t="s">
        <v>37</v>
      </c>
      <c r="B37" s="42"/>
      <c r="C37" s="42"/>
      <c r="D37" s="21">
        <f>SUM(D29:D36)</f>
        <v>60</v>
      </c>
      <c r="E37" s="22"/>
      <c r="F37" s="23">
        <f>SUM(F29:F36)</f>
        <v>0</v>
      </c>
    </row>
    <row r="38" spans="1:11" ht="15" customHeight="1" x14ac:dyDescent="0.25">
      <c r="A38" s="38" t="s">
        <v>16</v>
      </c>
      <c r="B38" s="39"/>
      <c r="C38" s="39"/>
      <c r="D38" s="26">
        <f>SUM(D27+D37)</f>
        <v>100</v>
      </c>
      <c r="E38" s="27"/>
      <c r="F38" s="28">
        <f>F27+F37</f>
        <v>0</v>
      </c>
    </row>
  </sheetData>
  <mergeCells count="49">
    <mergeCell ref="A11:B11"/>
    <mergeCell ref="C11:F11"/>
    <mergeCell ref="A13:B13"/>
    <mergeCell ref="C13:F13"/>
    <mergeCell ref="C12:F12"/>
    <mergeCell ref="A15:B15"/>
    <mergeCell ref="A16:C17"/>
    <mergeCell ref="B21:C21"/>
    <mergeCell ref="B20:C20"/>
    <mergeCell ref="B18:C18"/>
    <mergeCell ref="B19:C19"/>
    <mergeCell ref="B32:C32"/>
    <mergeCell ref="A1:F1"/>
    <mergeCell ref="A3:B3"/>
    <mergeCell ref="A4:B4"/>
    <mergeCell ref="C3:F3"/>
    <mergeCell ref="C4:F4"/>
    <mergeCell ref="A2:F2"/>
    <mergeCell ref="A5:B5"/>
    <mergeCell ref="C5:F5"/>
    <mergeCell ref="A6:B6"/>
    <mergeCell ref="C6:F6"/>
    <mergeCell ref="C14:F14"/>
    <mergeCell ref="A7:B7"/>
    <mergeCell ref="A14:B14"/>
    <mergeCell ref="C7:F7"/>
    <mergeCell ref="A12:B12"/>
    <mergeCell ref="B25:C25"/>
    <mergeCell ref="A38:C38"/>
    <mergeCell ref="B22:C22"/>
    <mergeCell ref="A27:C27"/>
    <mergeCell ref="B28:C28"/>
    <mergeCell ref="A37:C37"/>
    <mergeCell ref="B24:C24"/>
    <mergeCell ref="B29:C29"/>
    <mergeCell ref="B34:C34"/>
    <mergeCell ref="B23:C23"/>
    <mergeCell ref="B26:C26"/>
    <mergeCell ref="B36:C36"/>
    <mergeCell ref="B30:C30"/>
    <mergeCell ref="B33:C33"/>
    <mergeCell ref="B35:C35"/>
    <mergeCell ref="B31:C31"/>
    <mergeCell ref="A8:B8"/>
    <mergeCell ref="C8:F8"/>
    <mergeCell ref="A9:B9"/>
    <mergeCell ref="C9:F9"/>
    <mergeCell ref="A10:B10"/>
    <mergeCell ref="C10:F10"/>
  </mergeCells>
  <phoneticPr fontId="2" type="noConversion"/>
  <conditionalFormatting sqref="C7:F8 C10:F14">
    <cfRule type="containsText" dxfId="2" priority="2" operator="containsText" text="Ոչ">
      <formula>NOT(ISERROR(SEARCH("Ոչ",C7)))</formula>
    </cfRule>
  </conditionalFormatting>
  <conditionalFormatting sqref="C9:F9">
    <cfRule type="containsText" dxfId="1" priority="1" operator="containsText" text="Այո">
      <formula>NOT(ISERROR(SEARCH("Այո",C9)))</formula>
    </cfRule>
  </conditionalFormatting>
  <conditionalFormatting sqref="D38">
    <cfRule type="cellIs" dxfId="0" priority="3" operator="notEqual">
      <formula>100</formula>
    </cfRule>
  </conditionalFormatting>
  <dataValidations count="2">
    <dataValidation type="decimal" allowBlank="1" showInputMessage="1" showErrorMessage="1" error="Max. 10 Punkte" sqref="E29:E36 E19:E26" xr:uid="{CF39FF6F-2EFD-49AC-B21E-A91AE385667A}">
      <formula1>0</formula1>
      <formula2>10</formula2>
    </dataValidation>
    <dataValidation type="whole" errorStyle="warning" allowBlank="1" showInputMessage="1" showErrorMessage="1" sqref="D29:D36 D19:D26" xr:uid="{6CCBF1F2-FD29-4C65-ADCF-B14377EBB3C4}">
      <formula1>0</formula1>
      <formula2>100</formula2>
    </dataValidation>
  </dataValidations>
  <pageMargins left="0.7" right="0.7" top="0.75" bottom="0.75" header="0.3" footer="0.3"/>
  <pageSetup paperSize="9" fitToHeight="0" orientation="portrait" r:id="rId1"/>
  <ignoredErrors>
    <ignoredError sqref="C28 A2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E74F54F-9E92-4B8A-9409-F413C8E81D20}">
          <x14:formula1>
            <xm:f>Legend!$A$1:$A$2</xm:f>
          </x14:formula1>
          <xm:sqref>C7:F13</xm:sqref>
        </x14:dataValidation>
        <x14:dataValidation type="list" allowBlank="1" showInputMessage="1" showErrorMessage="1" xr:uid="{FBF81D77-4C7D-4EA5-A889-19E738FE941C}">
          <x14:formula1>
            <xm:f>Legend!$A$1:$A$3</xm:f>
          </x14:formula1>
          <xm:sqref>C14:F14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0B13-0ADA-45D0-B2C8-7352DA07FA21}">
  <dimension ref="A1:A3"/>
  <sheetViews>
    <sheetView workbookViewId="0">
      <selection activeCell="A4" sqref="A4"/>
    </sheetView>
  </sheetViews>
  <sheetFormatPr defaultRowHeight="15" x14ac:dyDescent="0.25"/>
  <cols>
    <col min="1" max="1" width="11.5703125" bestFit="1" customWidth="1"/>
  </cols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b70592-00f6-4b9a-873e-e92f770156ae">
      <Terms xmlns="http://schemas.microsoft.com/office/infopath/2007/PartnerControls"/>
    </lcf76f155ced4ddcb4097134ff3c332f>
    <TaxCatchAll xmlns="5fe7f62f-c981-461d-9c2f-47c1a953b6e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F40C16C9A50F4E87630B8505C78F9F" ma:contentTypeVersion="13" ma:contentTypeDescription="Create a new document." ma:contentTypeScope="" ma:versionID="355f67b69d789367e033fac763ce972e">
  <xsd:schema xmlns:xsd="http://www.w3.org/2001/XMLSchema" xmlns:xs="http://www.w3.org/2001/XMLSchema" xmlns:p="http://schemas.microsoft.com/office/2006/metadata/properties" xmlns:ns2="f7b70592-00f6-4b9a-873e-e92f770156ae" xmlns:ns3="5fe7f62f-c981-461d-9c2f-47c1a953b6ee" targetNamespace="http://schemas.microsoft.com/office/2006/metadata/properties" ma:root="true" ma:fieldsID="07a52da8993564246268730282e2ad61" ns2:_="" ns3:_="">
    <xsd:import namespace="f7b70592-00f6-4b9a-873e-e92f770156ae"/>
    <xsd:import namespace="5fe7f62f-c981-461d-9c2f-47c1a953b6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70592-00f6-4b9a-873e-e92f77015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7f62f-c981-461d-9c2f-47c1a953b6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e01b30-8167-4fc0-b49a-62234f2ea13a}" ma:internalName="TaxCatchAll" ma:showField="CatchAllData" ma:web="5fe7f62f-c981-461d-9c2f-47c1a953b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200C37-C1D3-49D7-8451-D7812614FA69}">
  <ds:schemaRefs>
    <ds:schemaRef ds:uri="http://purl.org/dc/terms/"/>
    <ds:schemaRef ds:uri="http://purl.org/dc/elements/1.1/"/>
    <ds:schemaRef ds:uri="f7b70592-00f6-4b9a-873e-e92f770156a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5fe7f62f-c981-461d-9c2f-47c1a953b6e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F3B0D75-D2CD-4522-8293-51FB8B985B99}"/>
</file>

<file path=customXml/itemProps3.xml><?xml version="1.0" encoding="utf-8"?>
<ds:datastoreItem xmlns:ds="http://schemas.openxmlformats.org/officeDocument/2006/customXml" ds:itemID="{7CF09713-42DC-4430-AAA5-16AF8F8EFD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Legend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2025-02-03T13:10:57Z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0x01010088F40C16C9A50F4E87630B8505C78F9F</vt:lpwstr>
  </property>
  <property fmtid="{D5CDD505-2E9C-101B-9397-08002B2CF9AE}" pid="3" name="MediaServiceImageTags">
    <vt:lpwstr/>
  </property>
</Properties>
</file>